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<sst xmlns="http://schemas.openxmlformats.org/spreadsheetml/2006/main" count="102" uniqueCount="89">
  <si>
    <t>win</t>
  </si>
  <si>
    <t>tot</t>
  </si>
  <si>
    <t>loss***</t>
  </si>
  <si>
    <t>win/'loss</t>
  </si>
  <si>
    <t>win %</t>
  </si>
  <si>
    <t>\</t>
  </si>
  <si>
    <t>avg</t>
  </si>
  <si>
    <t>max</t>
  </si>
  <si>
    <t>min</t>
  </si>
  <si>
    <t>freq occ =</t>
  </si>
  <si>
    <t>win%</t>
  </si>
  <si>
    <t>win%  =</t>
  </si>
  <si>
    <t>avg loss =</t>
  </si>
  <si>
    <t>avg win =</t>
  </si>
  <si>
    <t>ist pyr</t>
  </si>
  <si>
    <t>2nd pyr</t>
  </si>
  <si>
    <t>pyr after</t>
  </si>
  <si>
    <t>total win =</t>
  </si>
  <si>
    <t>trades perday</t>
  </si>
  <si>
    <t>tot trades</t>
  </si>
  <si>
    <t>days</t>
  </si>
  <si>
    <t>days to do</t>
  </si>
  <si>
    <t>daily p/l =</t>
  </si>
  <si>
    <t>annualized=</t>
  </si>
  <si>
    <t>individual risk =</t>
  </si>
  <si>
    <t>starting capital  =</t>
  </si>
  <si>
    <t>total risk capital =</t>
  </si>
  <si>
    <t>percent winners</t>
  </si>
  <si>
    <t>average gain</t>
  </si>
  <si>
    <t>average loss</t>
  </si>
  <si>
    <t>1st increase of qty after XX gain</t>
  </si>
  <si>
    <t>2nd increase of qty after XX gain</t>
  </si>
  <si>
    <t>number of days in test period</t>
  </si>
  <si>
    <t>number of trades in test period</t>
  </si>
  <si>
    <t>number of trades per day</t>
  </si>
  <si>
    <t>individual risk per trade =(tot risk / ?)</t>
  </si>
  <si>
    <t>profit after 200 trades</t>
  </si>
  <si>
    <t>average daily profit</t>
  </si>
  <si>
    <t>annualized profit</t>
  </si>
  <si>
    <t>increase amount 1st</t>
  </si>
  <si>
    <t>increase amount 2nd</t>
  </si>
  <si>
    <t>Business Plan Helper</t>
  </si>
  <si>
    <t>days to complete 200 trades</t>
  </si>
  <si>
    <t>annualized profit =</t>
  </si>
  <si>
    <t xml:space="preserve">     explanation below</t>
  </si>
  <si>
    <t>total risk is the total amount of capital you are prepared to risk over a series of trades</t>
  </si>
  <si>
    <t>here you divide your total risk by a number that will give you the individual risk to take per trade</t>
  </si>
  <si>
    <t>if you enter 20 it will divide total risk by 20 so individual risk is 1/20th of total starting risk</t>
  </si>
  <si>
    <t>percent winners is the percent of trades in your sample that were winners</t>
  </si>
  <si>
    <t>average gain take all your profitible trades add up profit divide by number of profitable trades</t>
  </si>
  <si>
    <t>average loss is the average loss of all your loseing trades add up all losses divide by number of loseing trades</t>
  </si>
  <si>
    <t>when you have reached this amount of profit you can increase your amount of risk by increasing</t>
  </si>
  <si>
    <t>the number of contracts you trade</t>
  </si>
  <si>
    <t>this is the factor of increased risk if you enter 1 the risk and profit will add I additional unit of risk</t>
  </si>
  <si>
    <t>and profit. Example if individual risk was $500(this could be 1 contract with a $500 risk</t>
  </si>
  <si>
    <t>or 5 contracts with a risk of $100 each) you will be adding $500 more risk and proportional profit.</t>
  </si>
  <si>
    <t>when your profit reaches this amount you can increase your risk again</t>
  </si>
  <si>
    <t>this is an additional addition of risk the number entered is a multiplier for your original</t>
  </si>
  <si>
    <t>individual risk profit will increase proportionaly also.</t>
  </si>
  <si>
    <t xml:space="preserve">these are ways of pyramiding all you are doing is increasing your quantity as long </t>
  </si>
  <si>
    <t>designated amount you will return to original risk.</t>
  </si>
  <si>
    <t>during this time how many total trades occurred</t>
  </si>
  <si>
    <t>divide the number of trades by number of days = number of trades per day</t>
  </si>
  <si>
    <t>HIT F9</t>
  </si>
  <si>
    <t>TO RECALCULATE</t>
  </si>
  <si>
    <t xml:space="preserve">       equity curve for 200 trades</t>
  </si>
  <si>
    <t>only change numbers in red</t>
  </si>
  <si>
    <t>starting capital is the amount you put in your account not used in calculations</t>
  </si>
  <si>
    <t>that is how many days does your test period covers (I included week ends)</t>
  </si>
  <si>
    <t>hit F9 to recalculate</t>
  </si>
  <si>
    <t xml:space="preserve">prepared by FL </t>
  </si>
  <si>
    <t>mbr4343@hotmail.com</t>
  </si>
  <si>
    <t>as you are above the amount you have designated. If profit dips below</t>
  </si>
  <si>
    <t>THE FOLLOWING are CALCULATED BY USING A RANDOM NUMBER GENERATOR</t>
  </si>
  <si>
    <t>the annualized nprofit is your average daily profit times 365</t>
  </si>
  <si>
    <t>as you will note one of the factors that gives maximum profit is frequency of occurance</t>
  </si>
  <si>
    <t>win percent risk reward and frequency of occurance are all key factors and can be adjusted to</t>
  </si>
  <si>
    <t>meet your needs.</t>
  </si>
  <si>
    <t>the smaller the target the higher the win percent and also higher occurance.</t>
  </si>
  <si>
    <t>the bigger the stop the higher the win percent but a lower risk reward ratio</t>
  </si>
  <si>
    <t>the bigger the target the lower the win percent but a bigger risk reward ratio</t>
  </si>
  <si>
    <t>and a lower frequency of occurance .</t>
  </si>
  <si>
    <t>find a setup you like test it and plug in the results</t>
  </si>
  <si>
    <t>the greater the sample base the more accurate the results</t>
  </si>
  <si>
    <t>don’t force fit results you will only fool yourself.</t>
  </si>
  <si>
    <t>learn good testing and training methods in order to determine the validity of results.</t>
  </si>
  <si>
    <t>if you would like a working copy e mail me I will send as soon as possible</t>
  </si>
  <si>
    <t>I do not guarantee future results these results are based on a random number generator</t>
  </si>
  <si>
    <t>that tries to match the numbers entered.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</si>
</sst>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;[Red]0.00"/>
    <numFmt numFmtId="166" formatCode="0.00_);[Red]\(0.00\)"/>
    <numFmt numFmtId="167" formatCode="&quot;$&quot;#,##0"/>
    <numFmt numFmtId="168" formatCode="&quot;$&quot;#,##0;[Red]&quot;$&quot;#,##0"/>
    <numFmt numFmtId="169" formatCode="&quot;$&quot;#,##0.00"/>
  </numFmts>
  <fonts count="22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9.5"/>
      <name val="Arial"/>
      <family val="0"/>
    </font>
    <font>
      <b/>
      <sz val="12"/>
      <color indexed="53"/>
      <name val="Arial"/>
      <family val="0"/>
    </font>
    <font>
      <b/>
      <i/>
      <u val="single"/>
      <sz val="14"/>
      <color indexed="57"/>
      <name val="Arial"/>
      <family val="2"/>
    </font>
    <font>
      <b/>
      <sz val="8"/>
      <color indexed="53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color indexed="14"/>
      <name val="Arial"/>
      <family val="0"/>
    </font>
    <font>
      <sz val="8"/>
      <name val="Arial"/>
      <family val="0"/>
    </font>
    <font>
      <sz val="10"/>
      <color indexed="48"/>
      <name val="Alfredo's Dance"/>
      <family val="0"/>
    </font>
    <font>
      <b/>
      <u val="single"/>
      <sz val="12"/>
      <color indexed="48"/>
      <name val="Alfredo's Dance"/>
      <family val="0"/>
    </font>
    <font>
      <b/>
      <sz val="10"/>
      <name val="Arial"/>
      <family val="2"/>
    </font>
    <font>
      <b/>
      <i/>
      <sz val="14"/>
      <color indexed="57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9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9" fillId="0" borderId="10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9" fontId="9" fillId="0" borderId="1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1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67" fontId="15" fillId="0" borderId="1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5" xfId="0" applyFont="1" applyBorder="1" applyAlignment="1">
      <alignment/>
    </xf>
    <xf numFmtId="0" fontId="3" fillId="0" borderId="0" xfId="0" applyFont="1" applyAlignment="1">
      <alignment/>
    </xf>
    <xf numFmtId="0" fontId="20" fillId="0" borderId="3" xfId="2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8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98"/>
          <c:h val="0.95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Sheet1!$S$8:$S$207</c:f>
              <c:numCache>
                <c:ptCount val="200"/>
                <c:pt idx="0">
                  <c:v>600</c:v>
                </c:pt>
                <c:pt idx="1">
                  <c:v>1200</c:v>
                </c:pt>
                <c:pt idx="2">
                  <c:v>700</c:v>
                </c:pt>
                <c:pt idx="3">
                  <c:v>1300</c:v>
                </c:pt>
                <c:pt idx="4">
                  <c:v>1900</c:v>
                </c:pt>
                <c:pt idx="5">
                  <c:v>4300</c:v>
                </c:pt>
                <c:pt idx="6">
                  <c:v>6700</c:v>
                </c:pt>
                <c:pt idx="7">
                  <c:v>9100</c:v>
                </c:pt>
                <c:pt idx="8">
                  <c:v>11500</c:v>
                </c:pt>
                <c:pt idx="9">
                  <c:v>13900</c:v>
                </c:pt>
                <c:pt idx="10">
                  <c:v>16300</c:v>
                </c:pt>
                <c:pt idx="11">
                  <c:v>19300</c:v>
                </c:pt>
                <c:pt idx="12">
                  <c:v>22300</c:v>
                </c:pt>
                <c:pt idx="13">
                  <c:v>25300</c:v>
                </c:pt>
                <c:pt idx="14">
                  <c:v>28300</c:v>
                </c:pt>
                <c:pt idx="15">
                  <c:v>25800</c:v>
                </c:pt>
                <c:pt idx="16">
                  <c:v>23300</c:v>
                </c:pt>
                <c:pt idx="17">
                  <c:v>26300</c:v>
                </c:pt>
                <c:pt idx="18">
                  <c:v>23800</c:v>
                </c:pt>
                <c:pt idx="19">
                  <c:v>21300</c:v>
                </c:pt>
                <c:pt idx="20">
                  <c:v>24300</c:v>
                </c:pt>
                <c:pt idx="21">
                  <c:v>27300</c:v>
                </c:pt>
                <c:pt idx="22">
                  <c:v>24800</c:v>
                </c:pt>
                <c:pt idx="23">
                  <c:v>27800</c:v>
                </c:pt>
                <c:pt idx="24">
                  <c:v>30800</c:v>
                </c:pt>
                <c:pt idx="25">
                  <c:v>28300</c:v>
                </c:pt>
                <c:pt idx="26">
                  <c:v>31300</c:v>
                </c:pt>
                <c:pt idx="27">
                  <c:v>34300</c:v>
                </c:pt>
                <c:pt idx="28">
                  <c:v>37300</c:v>
                </c:pt>
                <c:pt idx="29">
                  <c:v>40300</c:v>
                </c:pt>
                <c:pt idx="30">
                  <c:v>37800</c:v>
                </c:pt>
                <c:pt idx="31">
                  <c:v>40800</c:v>
                </c:pt>
                <c:pt idx="32">
                  <c:v>43800</c:v>
                </c:pt>
                <c:pt idx="33">
                  <c:v>46800</c:v>
                </c:pt>
                <c:pt idx="34">
                  <c:v>44300</c:v>
                </c:pt>
                <c:pt idx="35">
                  <c:v>47300</c:v>
                </c:pt>
                <c:pt idx="36">
                  <c:v>50300</c:v>
                </c:pt>
                <c:pt idx="37">
                  <c:v>53300</c:v>
                </c:pt>
                <c:pt idx="38">
                  <c:v>56300</c:v>
                </c:pt>
                <c:pt idx="39">
                  <c:v>59300</c:v>
                </c:pt>
                <c:pt idx="40">
                  <c:v>62300</c:v>
                </c:pt>
                <c:pt idx="41">
                  <c:v>65300</c:v>
                </c:pt>
                <c:pt idx="42">
                  <c:v>62800</c:v>
                </c:pt>
                <c:pt idx="43">
                  <c:v>65800</c:v>
                </c:pt>
                <c:pt idx="44">
                  <c:v>63300</c:v>
                </c:pt>
                <c:pt idx="45">
                  <c:v>66300</c:v>
                </c:pt>
                <c:pt idx="46">
                  <c:v>69300</c:v>
                </c:pt>
                <c:pt idx="47">
                  <c:v>72300</c:v>
                </c:pt>
                <c:pt idx="48">
                  <c:v>75300</c:v>
                </c:pt>
                <c:pt idx="49">
                  <c:v>72800</c:v>
                </c:pt>
                <c:pt idx="50">
                  <c:v>70300</c:v>
                </c:pt>
                <c:pt idx="51">
                  <c:v>73300</c:v>
                </c:pt>
                <c:pt idx="52">
                  <c:v>76300</c:v>
                </c:pt>
                <c:pt idx="53">
                  <c:v>79300</c:v>
                </c:pt>
                <c:pt idx="54">
                  <c:v>82300</c:v>
                </c:pt>
                <c:pt idx="55">
                  <c:v>85300</c:v>
                </c:pt>
                <c:pt idx="56">
                  <c:v>88300</c:v>
                </c:pt>
                <c:pt idx="57">
                  <c:v>91300</c:v>
                </c:pt>
                <c:pt idx="58">
                  <c:v>94300</c:v>
                </c:pt>
                <c:pt idx="59">
                  <c:v>97300</c:v>
                </c:pt>
                <c:pt idx="60">
                  <c:v>100300</c:v>
                </c:pt>
                <c:pt idx="61">
                  <c:v>103300</c:v>
                </c:pt>
                <c:pt idx="62">
                  <c:v>106300</c:v>
                </c:pt>
                <c:pt idx="63">
                  <c:v>103800</c:v>
                </c:pt>
                <c:pt idx="64">
                  <c:v>106800</c:v>
                </c:pt>
                <c:pt idx="65">
                  <c:v>109800</c:v>
                </c:pt>
                <c:pt idx="66">
                  <c:v>112800</c:v>
                </c:pt>
                <c:pt idx="67">
                  <c:v>115800</c:v>
                </c:pt>
                <c:pt idx="68">
                  <c:v>118800</c:v>
                </c:pt>
                <c:pt idx="69">
                  <c:v>116300</c:v>
                </c:pt>
                <c:pt idx="70">
                  <c:v>119300</c:v>
                </c:pt>
                <c:pt idx="71">
                  <c:v>122300</c:v>
                </c:pt>
                <c:pt idx="72">
                  <c:v>125300</c:v>
                </c:pt>
                <c:pt idx="73">
                  <c:v>128300</c:v>
                </c:pt>
                <c:pt idx="74">
                  <c:v>131300</c:v>
                </c:pt>
                <c:pt idx="75">
                  <c:v>134300</c:v>
                </c:pt>
                <c:pt idx="76">
                  <c:v>137300</c:v>
                </c:pt>
                <c:pt idx="77">
                  <c:v>140300</c:v>
                </c:pt>
                <c:pt idx="78">
                  <c:v>143300</c:v>
                </c:pt>
                <c:pt idx="79">
                  <c:v>146300</c:v>
                </c:pt>
                <c:pt idx="80">
                  <c:v>149300</c:v>
                </c:pt>
                <c:pt idx="81">
                  <c:v>152300</c:v>
                </c:pt>
                <c:pt idx="82">
                  <c:v>155300</c:v>
                </c:pt>
                <c:pt idx="83">
                  <c:v>158300</c:v>
                </c:pt>
                <c:pt idx="84">
                  <c:v>161300</c:v>
                </c:pt>
                <c:pt idx="85">
                  <c:v>158800</c:v>
                </c:pt>
                <c:pt idx="86">
                  <c:v>156300</c:v>
                </c:pt>
                <c:pt idx="87">
                  <c:v>159300</c:v>
                </c:pt>
                <c:pt idx="88">
                  <c:v>162300</c:v>
                </c:pt>
                <c:pt idx="89">
                  <c:v>165300</c:v>
                </c:pt>
                <c:pt idx="90">
                  <c:v>168300</c:v>
                </c:pt>
                <c:pt idx="91">
                  <c:v>171300</c:v>
                </c:pt>
                <c:pt idx="92">
                  <c:v>174300</c:v>
                </c:pt>
                <c:pt idx="93">
                  <c:v>177300</c:v>
                </c:pt>
                <c:pt idx="94">
                  <c:v>180300</c:v>
                </c:pt>
                <c:pt idx="95">
                  <c:v>183300</c:v>
                </c:pt>
                <c:pt idx="96">
                  <c:v>186300</c:v>
                </c:pt>
                <c:pt idx="97">
                  <c:v>189300</c:v>
                </c:pt>
                <c:pt idx="98">
                  <c:v>186800</c:v>
                </c:pt>
                <c:pt idx="99">
                  <c:v>189800</c:v>
                </c:pt>
                <c:pt idx="100">
                  <c:v>192800</c:v>
                </c:pt>
                <c:pt idx="101">
                  <c:v>195800</c:v>
                </c:pt>
                <c:pt idx="102">
                  <c:v>198800</c:v>
                </c:pt>
                <c:pt idx="103">
                  <c:v>201800</c:v>
                </c:pt>
                <c:pt idx="104">
                  <c:v>204800</c:v>
                </c:pt>
                <c:pt idx="105">
                  <c:v>207800</c:v>
                </c:pt>
                <c:pt idx="106">
                  <c:v>210800</c:v>
                </c:pt>
                <c:pt idx="107">
                  <c:v>213800</c:v>
                </c:pt>
                <c:pt idx="108">
                  <c:v>216800</c:v>
                </c:pt>
                <c:pt idx="109">
                  <c:v>214300</c:v>
                </c:pt>
                <c:pt idx="110">
                  <c:v>217300</c:v>
                </c:pt>
                <c:pt idx="111">
                  <c:v>220300</c:v>
                </c:pt>
                <c:pt idx="112">
                  <c:v>217800</c:v>
                </c:pt>
                <c:pt idx="113">
                  <c:v>220800</c:v>
                </c:pt>
                <c:pt idx="114">
                  <c:v>223800</c:v>
                </c:pt>
                <c:pt idx="115">
                  <c:v>226800</c:v>
                </c:pt>
                <c:pt idx="116">
                  <c:v>229800</c:v>
                </c:pt>
                <c:pt idx="117">
                  <c:v>232800</c:v>
                </c:pt>
                <c:pt idx="118">
                  <c:v>235800</c:v>
                </c:pt>
                <c:pt idx="119">
                  <c:v>233300</c:v>
                </c:pt>
                <c:pt idx="120">
                  <c:v>236300</c:v>
                </c:pt>
                <c:pt idx="121">
                  <c:v>239300</c:v>
                </c:pt>
                <c:pt idx="122">
                  <c:v>242300</c:v>
                </c:pt>
                <c:pt idx="123">
                  <c:v>245300</c:v>
                </c:pt>
                <c:pt idx="124">
                  <c:v>248300</c:v>
                </c:pt>
                <c:pt idx="125">
                  <c:v>251300</c:v>
                </c:pt>
                <c:pt idx="126">
                  <c:v>254300</c:v>
                </c:pt>
                <c:pt idx="127">
                  <c:v>257300</c:v>
                </c:pt>
                <c:pt idx="128">
                  <c:v>260300</c:v>
                </c:pt>
                <c:pt idx="129">
                  <c:v>263300</c:v>
                </c:pt>
                <c:pt idx="130">
                  <c:v>266300</c:v>
                </c:pt>
                <c:pt idx="131">
                  <c:v>263800</c:v>
                </c:pt>
                <c:pt idx="132">
                  <c:v>266800</c:v>
                </c:pt>
                <c:pt idx="133">
                  <c:v>269800</c:v>
                </c:pt>
                <c:pt idx="134">
                  <c:v>272800</c:v>
                </c:pt>
                <c:pt idx="135">
                  <c:v>275800</c:v>
                </c:pt>
                <c:pt idx="136">
                  <c:v>278800</c:v>
                </c:pt>
                <c:pt idx="137">
                  <c:v>276300</c:v>
                </c:pt>
                <c:pt idx="138">
                  <c:v>279300</c:v>
                </c:pt>
                <c:pt idx="139">
                  <c:v>282300</c:v>
                </c:pt>
                <c:pt idx="140">
                  <c:v>285300</c:v>
                </c:pt>
                <c:pt idx="141">
                  <c:v>288300</c:v>
                </c:pt>
                <c:pt idx="142">
                  <c:v>291300</c:v>
                </c:pt>
                <c:pt idx="143">
                  <c:v>288800</c:v>
                </c:pt>
                <c:pt idx="144">
                  <c:v>286300</c:v>
                </c:pt>
                <c:pt idx="145">
                  <c:v>289300</c:v>
                </c:pt>
                <c:pt idx="146">
                  <c:v>292300</c:v>
                </c:pt>
                <c:pt idx="147">
                  <c:v>289800</c:v>
                </c:pt>
                <c:pt idx="148">
                  <c:v>292800</c:v>
                </c:pt>
                <c:pt idx="149">
                  <c:v>295800</c:v>
                </c:pt>
                <c:pt idx="150">
                  <c:v>293300</c:v>
                </c:pt>
                <c:pt idx="151">
                  <c:v>296300</c:v>
                </c:pt>
                <c:pt idx="152">
                  <c:v>293800</c:v>
                </c:pt>
                <c:pt idx="153">
                  <c:v>296800</c:v>
                </c:pt>
                <c:pt idx="154">
                  <c:v>299800</c:v>
                </c:pt>
                <c:pt idx="155">
                  <c:v>302800</c:v>
                </c:pt>
                <c:pt idx="156">
                  <c:v>305800</c:v>
                </c:pt>
                <c:pt idx="157">
                  <c:v>308800</c:v>
                </c:pt>
                <c:pt idx="158">
                  <c:v>311800</c:v>
                </c:pt>
                <c:pt idx="159">
                  <c:v>314800</c:v>
                </c:pt>
                <c:pt idx="160">
                  <c:v>317800</c:v>
                </c:pt>
                <c:pt idx="161">
                  <c:v>315300</c:v>
                </c:pt>
                <c:pt idx="162">
                  <c:v>318300</c:v>
                </c:pt>
                <c:pt idx="163">
                  <c:v>315800</c:v>
                </c:pt>
                <c:pt idx="164">
                  <c:v>318800</c:v>
                </c:pt>
                <c:pt idx="165">
                  <c:v>321800</c:v>
                </c:pt>
                <c:pt idx="166">
                  <c:v>319300</c:v>
                </c:pt>
                <c:pt idx="167">
                  <c:v>316800</c:v>
                </c:pt>
                <c:pt idx="168">
                  <c:v>314300</c:v>
                </c:pt>
                <c:pt idx="169">
                  <c:v>317300</c:v>
                </c:pt>
                <c:pt idx="170">
                  <c:v>314800</c:v>
                </c:pt>
                <c:pt idx="171">
                  <c:v>317800</c:v>
                </c:pt>
                <c:pt idx="172">
                  <c:v>320800</c:v>
                </c:pt>
                <c:pt idx="173">
                  <c:v>318300</c:v>
                </c:pt>
                <c:pt idx="174">
                  <c:v>315800</c:v>
                </c:pt>
                <c:pt idx="175">
                  <c:v>313300</c:v>
                </c:pt>
                <c:pt idx="176">
                  <c:v>310800</c:v>
                </c:pt>
                <c:pt idx="177">
                  <c:v>313800</c:v>
                </c:pt>
                <c:pt idx="178">
                  <c:v>316800</c:v>
                </c:pt>
                <c:pt idx="179">
                  <c:v>319800</c:v>
                </c:pt>
                <c:pt idx="180">
                  <c:v>322800</c:v>
                </c:pt>
                <c:pt idx="181">
                  <c:v>325800</c:v>
                </c:pt>
                <c:pt idx="182">
                  <c:v>328800</c:v>
                </c:pt>
                <c:pt idx="183">
                  <c:v>326300</c:v>
                </c:pt>
                <c:pt idx="184">
                  <c:v>329300</c:v>
                </c:pt>
                <c:pt idx="185">
                  <c:v>332300</c:v>
                </c:pt>
                <c:pt idx="186">
                  <c:v>335300</c:v>
                </c:pt>
                <c:pt idx="187">
                  <c:v>332800</c:v>
                </c:pt>
                <c:pt idx="188">
                  <c:v>330300</c:v>
                </c:pt>
                <c:pt idx="189">
                  <c:v>327800</c:v>
                </c:pt>
                <c:pt idx="190">
                  <c:v>325300</c:v>
                </c:pt>
                <c:pt idx="191">
                  <c:v>328300</c:v>
                </c:pt>
                <c:pt idx="192">
                  <c:v>331300</c:v>
                </c:pt>
                <c:pt idx="193">
                  <c:v>334300</c:v>
                </c:pt>
                <c:pt idx="194">
                  <c:v>337300</c:v>
                </c:pt>
                <c:pt idx="195">
                  <c:v>334800</c:v>
                </c:pt>
                <c:pt idx="196">
                  <c:v>337800</c:v>
                </c:pt>
                <c:pt idx="197">
                  <c:v>335300</c:v>
                </c:pt>
                <c:pt idx="198">
                  <c:v>338300</c:v>
                </c:pt>
                <c:pt idx="199">
                  <c:v>341300</c:v>
                </c:pt>
              </c:numCache>
            </c:numRef>
          </c:val>
          <c:smooth val="0"/>
        </c:ser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8275"/>
        <c:crossesAt val="1"/>
        <c:crossBetween val="between"/>
        <c:dispUnits/>
      </c:valAx>
      <c:spPr>
        <a:solidFill>
          <a:srgbClr val="FFFF99"/>
        </a:solidFill>
        <a:ln w="254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10</xdr:col>
      <xdr:colOff>523875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2438400" y="2133600"/>
        <a:ext cx="47339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r4343@hotmail.com" TargetMode="External" /><Relationship Id="rId2" Type="http://schemas.openxmlformats.org/officeDocument/2006/relationships/hyperlink" Target="mailto:mbr4343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7"/>
  <sheetViews>
    <sheetView tabSelected="1" workbookViewId="0" topLeftCell="A1">
      <selection activeCell="C11" sqref="C11"/>
    </sheetView>
  </sheetViews>
  <sheetFormatPr defaultColWidth="9.140625" defaultRowHeight="12.75"/>
  <cols>
    <col min="6" max="6" width="10.00390625" style="0" customWidth="1"/>
    <col min="7" max="7" width="16.57421875" style="0" customWidth="1"/>
    <col min="12" max="12" width="9.8515625" style="0" customWidth="1"/>
    <col min="13" max="13" width="14.00390625" style="0" customWidth="1"/>
    <col min="14" max="14" width="9.140625" style="0" customWidth="1"/>
    <col min="15" max="15" width="16.7109375" style="0" customWidth="1"/>
    <col min="16" max="16" width="12.00390625" style="0" customWidth="1"/>
    <col min="17" max="17" width="14.140625" style="0" customWidth="1"/>
    <col min="18" max="18" width="9.421875" style="0" customWidth="1"/>
    <col min="19" max="19" width="13.140625" style="0" customWidth="1"/>
    <col min="20" max="20" width="0.85546875" style="0" customWidth="1"/>
    <col min="21" max="21" width="1.1484375" style="0" customWidth="1"/>
    <col min="22" max="22" width="9.140625" style="0" customWidth="1"/>
    <col min="23" max="23" width="9.28125" style="0" customWidth="1"/>
    <col min="24" max="24" width="14.140625" style="0" customWidth="1"/>
    <col min="25" max="25" width="16.421875" style="0" customWidth="1"/>
    <col min="26" max="26" width="15.00390625" style="0" customWidth="1"/>
    <col min="27" max="52" width="9.140625" style="0" customWidth="1"/>
    <col min="53" max="53" width="9.28125" style="0" customWidth="1"/>
    <col min="54" max="59" width="9.140625" style="0" customWidth="1"/>
  </cols>
  <sheetData>
    <row r="1" spans="1:17" ht="12.75">
      <c r="A1" s="20"/>
      <c r="B1" s="21"/>
      <c r="C1" s="52" t="s">
        <v>70</v>
      </c>
      <c r="D1" s="21"/>
      <c r="E1" s="50" t="s">
        <v>71</v>
      </c>
      <c r="F1" s="21"/>
      <c r="G1" s="21"/>
      <c r="H1" s="21"/>
      <c r="I1" s="21"/>
      <c r="J1" s="21"/>
      <c r="K1" s="22"/>
      <c r="N1" t="s">
        <v>21</v>
      </c>
      <c r="O1" s="14">
        <f>200/Q1</f>
        <v>56.41025641025641</v>
      </c>
      <c r="P1" s="13" t="s">
        <v>18</v>
      </c>
      <c r="Q1" s="14">
        <f>Q2/Q3</f>
        <v>3.5454545454545454</v>
      </c>
    </row>
    <row r="2" spans="1:17" ht="16.5">
      <c r="A2" s="23"/>
      <c r="B2" s="33" t="s">
        <v>41</v>
      </c>
      <c r="D2" s="24"/>
      <c r="E2" s="24"/>
      <c r="F2" s="24" t="s">
        <v>44</v>
      </c>
      <c r="G2" s="24"/>
      <c r="H2" s="51"/>
      <c r="I2" s="24"/>
      <c r="J2" s="24"/>
      <c r="K2" s="25"/>
      <c r="L2" t="s">
        <v>23</v>
      </c>
      <c r="M2" s="18">
        <f>O2*365</f>
        <v>2112603.409090909</v>
      </c>
      <c r="N2" t="s">
        <v>22</v>
      </c>
      <c r="O2" s="17">
        <f>O3/O1</f>
        <v>5787.954545454546</v>
      </c>
      <c r="P2" t="s">
        <v>19</v>
      </c>
      <c r="Q2" s="16">
        <f>+D21</f>
        <v>78</v>
      </c>
    </row>
    <row r="3" spans="1:49" ht="19.5" thickBot="1">
      <c r="A3" s="48" t="s">
        <v>66</v>
      </c>
      <c r="B3" s="31"/>
      <c r="C3" s="31"/>
      <c r="D3" s="24"/>
      <c r="E3" s="24" t="s">
        <v>43</v>
      </c>
      <c r="F3" s="24"/>
      <c r="G3" s="43">
        <f>+M2</f>
        <v>2112603.409090909</v>
      </c>
      <c r="H3" s="24"/>
      <c r="I3" s="32" t="s">
        <v>63</v>
      </c>
      <c r="J3" s="24" t="s">
        <v>64</v>
      </c>
      <c r="K3" s="25"/>
      <c r="M3">
        <f>1-Q4</f>
        <v>0.22999999999999998</v>
      </c>
      <c r="N3" t="s">
        <v>17</v>
      </c>
      <c r="O3" s="11">
        <f>+M7+O7+Q7</f>
        <v>326500</v>
      </c>
      <c r="P3" t="s">
        <v>20</v>
      </c>
      <c r="Q3" s="7">
        <f>+D19</f>
        <v>22</v>
      </c>
      <c r="R3" s="7"/>
      <c r="S3" s="7" t="s">
        <v>16</v>
      </c>
      <c r="V3" s="12">
        <f>+Q5</f>
        <v>600</v>
      </c>
      <c r="AW3">
        <f>SUM(AW8:AW202)</f>
        <v>44</v>
      </c>
    </row>
    <row r="4" spans="1:29" ht="15.75">
      <c r="A4" s="26" t="s">
        <v>25</v>
      </c>
      <c r="B4" s="27"/>
      <c r="C4" s="27"/>
      <c r="D4" s="36">
        <v>25000</v>
      </c>
      <c r="E4" s="27" t="s">
        <v>36</v>
      </c>
      <c r="F4" s="27"/>
      <c r="G4" s="35">
        <f>+O3</f>
        <v>326500</v>
      </c>
      <c r="H4" s="24"/>
      <c r="I4" s="24"/>
      <c r="J4" s="24"/>
      <c r="K4" s="25"/>
      <c r="L4">
        <f>+S4</f>
        <v>5000</v>
      </c>
      <c r="M4">
        <f>+S5</f>
        <v>1500</v>
      </c>
      <c r="P4" s="7" t="s">
        <v>11</v>
      </c>
      <c r="Q4" s="8">
        <f>+D9</f>
        <v>0.77</v>
      </c>
      <c r="R4" s="7" t="s">
        <v>14</v>
      </c>
      <c r="S4" s="10">
        <f>+D15</f>
        <v>5000</v>
      </c>
      <c r="V4">
        <f>+Q6</f>
        <v>-500</v>
      </c>
      <c r="X4" t="s">
        <v>6</v>
      </c>
      <c r="Y4" t="s">
        <v>7</v>
      </c>
      <c r="Z4" t="s">
        <v>8</v>
      </c>
      <c r="AB4" t="s">
        <v>9</v>
      </c>
      <c r="AC4">
        <v>2.9</v>
      </c>
    </row>
    <row r="5" spans="1:29" ht="18">
      <c r="A5" s="26" t="s">
        <v>26</v>
      </c>
      <c r="B5" s="27"/>
      <c r="C5" s="27"/>
      <c r="D5" s="37">
        <v>10000</v>
      </c>
      <c r="E5" s="27"/>
      <c r="F5" s="27"/>
      <c r="G5" s="19"/>
      <c r="H5" s="24"/>
      <c r="I5" s="24"/>
      <c r="J5" s="24"/>
      <c r="K5" s="25"/>
      <c r="L5" s="15">
        <f>+D16</f>
        <v>1</v>
      </c>
      <c r="M5" s="15">
        <f>+D18</f>
        <v>3</v>
      </c>
      <c r="N5" t="s">
        <v>10</v>
      </c>
      <c r="O5" s="6">
        <f>+BA7/100</f>
        <v>0.77</v>
      </c>
      <c r="P5" s="7" t="s">
        <v>13</v>
      </c>
      <c r="Q5" s="9">
        <f>+D11</f>
        <v>600</v>
      </c>
      <c r="R5" s="7" t="s">
        <v>15</v>
      </c>
      <c r="S5" s="10">
        <f>+D17</f>
        <v>1500</v>
      </c>
      <c r="X5" s="3">
        <f>SUM(M7:AT7)/13</f>
        <v>55369.230769230766</v>
      </c>
      <c r="Y5" s="4">
        <f>MAX(M7:AT7)</f>
        <v>197100</v>
      </c>
      <c r="Z5" s="4">
        <f>MIN(M7:AT7)</f>
        <v>22600</v>
      </c>
      <c r="AC5" s="5">
        <f>+X5*AC4</f>
        <v>160570.76923076922</v>
      </c>
    </row>
    <row r="6" spans="1:53" ht="15.75">
      <c r="A6" s="26" t="s">
        <v>35</v>
      </c>
      <c r="B6" s="27"/>
      <c r="C6" s="27"/>
      <c r="D6" s="38">
        <v>20</v>
      </c>
      <c r="E6" s="27" t="s">
        <v>37</v>
      </c>
      <c r="F6" s="27"/>
      <c r="G6" s="40">
        <f>+O2</f>
        <v>5787.954545454546</v>
      </c>
      <c r="H6" s="24"/>
      <c r="I6" s="24"/>
      <c r="J6" s="24"/>
      <c r="K6" s="25"/>
      <c r="M6" t="s">
        <v>3</v>
      </c>
      <c r="P6" s="7" t="s">
        <v>12</v>
      </c>
      <c r="Q6" s="10">
        <f>+D13</f>
        <v>-500</v>
      </c>
      <c r="R6" s="7"/>
      <c r="S6" s="7"/>
      <c r="AX6" t="s">
        <v>0</v>
      </c>
      <c r="AY6" t="s">
        <v>2</v>
      </c>
      <c r="AZ6" t="s">
        <v>1</v>
      </c>
      <c r="BA6" t="s">
        <v>4</v>
      </c>
    </row>
    <row r="7" spans="1:53" ht="18">
      <c r="A7" s="26" t="s">
        <v>24</v>
      </c>
      <c r="B7" s="27"/>
      <c r="C7" s="27"/>
      <c r="D7" s="45">
        <f>D5/D6</f>
        <v>500</v>
      </c>
      <c r="E7" s="34"/>
      <c r="F7" s="27"/>
      <c r="G7" s="19"/>
      <c r="H7" s="24"/>
      <c r="I7" s="24"/>
      <c r="J7" s="24"/>
      <c r="K7" s="25"/>
      <c r="M7" s="2">
        <f>SUM(M8:M202)</f>
        <v>67500</v>
      </c>
      <c r="N7" s="2"/>
      <c r="O7" s="2">
        <f>SUM(O8:O202)</f>
        <v>61900</v>
      </c>
      <c r="P7" s="2"/>
      <c r="Q7" s="2">
        <f>SUM(Q8:Q202)</f>
        <v>197100</v>
      </c>
      <c r="R7" s="2"/>
      <c r="S7" s="2"/>
      <c r="T7" s="2"/>
      <c r="U7" s="2"/>
      <c r="X7" s="2">
        <f>SUM(X8:X202)</f>
        <v>30300</v>
      </c>
      <c r="Z7" s="2">
        <f>SUM(Z8:Z202)</f>
        <v>33600</v>
      </c>
      <c r="AB7" s="2">
        <f>SUM(AB8:AB202)</f>
        <v>40200</v>
      </c>
      <c r="AD7" s="2">
        <f>SUM(AD8:AD202)</f>
        <v>40200</v>
      </c>
      <c r="AF7" s="2">
        <f>SUM(AF8:AF202)</f>
        <v>32500</v>
      </c>
      <c r="AH7" s="2">
        <f>SUM(AH8:AH202)</f>
        <v>29200</v>
      </c>
      <c r="AJ7" s="2">
        <f>SUM(AJ8:AJ202)</f>
        <v>29200</v>
      </c>
      <c r="AL7" s="2">
        <f>SUM(AL8:AL202)</f>
        <v>35800</v>
      </c>
      <c r="AN7" s="2">
        <f>SUM(AN8:AN202)</f>
        <v>32500</v>
      </c>
      <c r="AP7" s="2">
        <f>SUM(AP8:AP202)</f>
        <v>25900</v>
      </c>
      <c r="AR7" s="2">
        <f>SUM(AR8:AR202)</f>
        <v>22600</v>
      </c>
      <c r="AT7" s="2">
        <f>SUM(AT8:AT202)</f>
        <v>41300</v>
      </c>
      <c r="AV7" t="s">
        <v>5</v>
      </c>
      <c r="AW7">
        <f>SUM(AW10:AW202)</f>
        <v>42</v>
      </c>
      <c r="AX7">
        <f>(AW7*8)*$V$3</f>
        <v>201600</v>
      </c>
      <c r="AY7">
        <f>(100-AW7)*($V$4)</f>
        <v>-29000</v>
      </c>
      <c r="AZ7">
        <f>+AX7+AY7</f>
        <v>172600</v>
      </c>
      <c r="BA7" s="1">
        <f>SUM(BA8:BA207)/2</f>
        <v>77</v>
      </c>
    </row>
    <row r="8" spans="1:53" ht="12.75">
      <c r="A8" s="26"/>
      <c r="B8" s="27"/>
      <c r="C8" s="27"/>
      <c r="D8" s="37"/>
      <c r="E8" s="27"/>
      <c r="F8" s="27"/>
      <c r="G8" s="19"/>
      <c r="H8" s="24"/>
      <c r="I8" s="24"/>
      <c r="J8" s="24"/>
      <c r="K8" s="25"/>
      <c r="L8">
        <f ca="1">RAND()</f>
        <v>0.7885922212875904</v>
      </c>
      <c r="M8">
        <f aca="true" t="shared" si="0" ref="M8:M39">+IF(L8&gt;$M$3,$V$3,$V$4)</f>
        <v>600</v>
      </c>
      <c r="N8">
        <f>SUM($M$8:M8)</f>
        <v>600</v>
      </c>
      <c r="P8">
        <f>SUM($O$8:O8)</f>
        <v>0</v>
      </c>
      <c r="R8">
        <f>SUM($Q$8:Q8)</f>
        <v>0</v>
      </c>
      <c r="S8">
        <f aca="true" t="shared" si="1" ref="S8:S39">+P8+N8+R8</f>
        <v>600</v>
      </c>
      <c r="W8">
        <f aca="true" ca="1" t="shared" si="2" ref="W8:W23">RAND()</f>
        <v>0.32431798729865235</v>
      </c>
      <c r="X8">
        <f aca="true" t="shared" si="3" ref="X8:X39">+IF(W8&gt;$M$3,$V$3,$V$4)</f>
        <v>600</v>
      </c>
      <c r="Y8">
        <f aca="true" ca="1" t="shared" si="4" ref="Y8:Y23">RAND()</f>
        <v>0.7348029104042153</v>
      </c>
      <c r="Z8">
        <f aca="true" t="shared" si="5" ref="Z8:Z39">+IF(Y8&gt;$M$3,$V$3,$V$4)</f>
        <v>600</v>
      </c>
      <c r="AA8">
        <f aca="true" ca="1" t="shared" si="6" ref="AA8:AA23">RAND()</f>
        <v>0.6300433649627459</v>
      </c>
      <c r="AB8">
        <f aca="true" t="shared" si="7" ref="AB8:AB39">+IF(AA8&gt;$M$3,$V$3,$V$4)</f>
        <v>600</v>
      </c>
      <c r="AC8">
        <f aca="true" ca="1" t="shared" si="8" ref="AC8:AC23">RAND()</f>
        <v>0.823935274906793</v>
      </c>
      <c r="AD8">
        <f aca="true" t="shared" si="9" ref="AD8:AD39">+IF(AC8&gt;$M$3,$V$3,$V$4)</f>
        <v>600</v>
      </c>
      <c r="AE8">
        <f aca="true" ca="1" t="shared" si="10" ref="AE8:AE23">RAND()</f>
        <v>0.1547561424942412</v>
      </c>
      <c r="AF8">
        <f aca="true" t="shared" si="11" ref="AF8:AF39">+IF(AE8&gt;$M$3,$V$3,$V$4)</f>
        <v>-500</v>
      </c>
      <c r="AG8">
        <f aca="true" ca="1" t="shared" si="12" ref="AG8:AG23">RAND()</f>
        <v>0.7145549632567691</v>
      </c>
      <c r="AH8">
        <f aca="true" t="shared" si="13" ref="AH8:AH39">+IF(AG8&gt;$M$3,$V$3,$V$4)</f>
        <v>600</v>
      </c>
      <c r="AI8">
        <f aca="true" ca="1" t="shared" si="14" ref="AI8:AI23">RAND()</f>
        <v>0.36037538618036624</v>
      </c>
      <c r="AJ8">
        <f aca="true" t="shared" si="15" ref="AJ8:AJ39">+IF(AI8&gt;$M$3,$V$3,$V$4)</f>
        <v>600</v>
      </c>
      <c r="AK8">
        <f aca="true" ca="1" t="shared" si="16" ref="AK8:AK23">RAND()</f>
        <v>0.2931595119233119</v>
      </c>
      <c r="AL8">
        <f aca="true" t="shared" si="17" ref="AL8:AL39">+IF(AK8&gt;$M$3,$V$3,$V$4)</f>
        <v>600</v>
      </c>
      <c r="AM8">
        <f aca="true" ca="1" t="shared" si="18" ref="AM8:AM23">RAND()</f>
        <v>0.9461319702412025</v>
      </c>
      <c r="AN8">
        <f aca="true" t="shared" si="19" ref="AN8:AN39">+IF(AM8&gt;$M$3,$V$3,$V$4)</f>
        <v>600</v>
      </c>
      <c r="AO8">
        <f aca="true" ca="1" t="shared" si="20" ref="AO8:AO23">RAND()</f>
        <v>0.5497367494199281</v>
      </c>
      <c r="AP8">
        <f aca="true" t="shared" si="21" ref="AP8:AP39">+IF(AO8&gt;$M$3,$V$3,$V$4)</f>
        <v>600</v>
      </c>
      <c r="AQ8">
        <f aca="true" ca="1" t="shared" si="22" ref="AQ8:AQ23">RAND()</f>
        <v>0.8011446680506447</v>
      </c>
      <c r="AR8">
        <f aca="true" t="shared" si="23" ref="AR8:AR39">+IF(AQ8&gt;$M$3,$V$3,$V$4)</f>
        <v>600</v>
      </c>
      <c r="AS8">
        <f aca="true" ca="1" t="shared" si="24" ref="AS8:AS23">RAND()</f>
        <v>0.912816363630661</v>
      </c>
      <c r="AT8">
        <f aca="true" t="shared" si="25" ref="AT8:AT39">+IF(AS8&gt;$M$3,$V$3,$V$4)</f>
        <v>600</v>
      </c>
      <c r="AW8">
        <f>IF(M8&gt;1,1,0)</f>
        <v>1</v>
      </c>
      <c r="BA8">
        <f>+IF(M8&gt;1,1,0)</f>
        <v>1</v>
      </c>
    </row>
    <row r="9" spans="1:53" ht="12.75">
      <c r="A9" s="26" t="s">
        <v>27</v>
      </c>
      <c r="B9" s="27"/>
      <c r="C9" s="27"/>
      <c r="D9" s="39">
        <v>0.77</v>
      </c>
      <c r="E9" s="27" t="s">
        <v>42</v>
      </c>
      <c r="F9" s="27"/>
      <c r="G9" s="41">
        <f>+O1</f>
        <v>56.41025641025641</v>
      </c>
      <c r="H9" s="24"/>
      <c r="I9" s="24"/>
      <c r="J9" s="24"/>
      <c r="K9" s="25"/>
      <c r="L9">
        <f aca="true" ca="1" t="shared" si="26" ref="L9:L72">RAND()</f>
        <v>0.975532265425648</v>
      </c>
      <c r="M9">
        <f t="shared" si="0"/>
        <v>600</v>
      </c>
      <c r="N9">
        <f>SUM($M$8:M9)</f>
        <v>1200</v>
      </c>
      <c r="O9">
        <f>IF(N8&gt;$L$4,(M9*$L$5),0)</f>
        <v>0</v>
      </c>
      <c r="P9">
        <f>SUM($O$8:O9)</f>
        <v>0</v>
      </c>
      <c r="Q9">
        <f>IF(N8&gt;$M$4,(M9*$M$5),0)</f>
        <v>0</v>
      </c>
      <c r="R9">
        <f>SUM($Q$8:Q9)</f>
        <v>0</v>
      </c>
      <c r="S9">
        <f t="shared" si="1"/>
        <v>1200</v>
      </c>
      <c r="W9">
        <f ca="1" t="shared" si="2"/>
        <v>0.3382802600647772</v>
      </c>
      <c r="X9">
        <f t="shared" si="3"/>
        <v>600</v>
      </c>
      <c r="Y9">
        <f ca="1" t="shared" si="4"/>
        <v>0.7107100797984973</v>
      </c>
      <c r="Z9">
        <f t="shared" si="5"/>
        <v>600</v>
      </c>
      <c r="AA9">
        <f ca="1" t="shared" si="6"/>
        <v>0.8672142991278093</v>
      </c>
      <c r="AB9">
        <f t="shared" si="7"/>
        <v>600</v>
      </c>
      <c r="AC9">
        <f ca="1" t="shared" si="8"/>
        <v>0.0796618596137515</v>
      </c>
      <c r="AD9">
        <f t="shared" si="9"/>
        <v>-500</v>
      </c>
      <c r="AE9">
        <f ca="1" t="shared" si="10"/>
        <v>0.07140243594271678</v>
      </c>
      <c r="AF9">
        <f t="shared" si="11"/>
        <v>-500</v>
      </c>
      <c r="AG9">
        <f ca="1" t="shared" si="12"/>
        <v>0.8556211447298114</v>
      </c>
      <c r="AH9">
        <f t="shared" si="13"/>
        <v>600</v>
      </c>
      <c r="AI9">
        <f ca="1" t="shared" si="14"/>
        <v>0.45799467737685995</v>
      </c>
      <c r="AJ9">
        <f t="shared" si="15"/>
        <v>600</v>
      </c>
      <c r="AK9">
        <f ca="1" t="shared" si="16"/>
        <v>0.3308935988462747</v>
      </c>
      <c r="AL9">
        <f t="shared" si="17"/>
        <v>600</v>
      </c>
      <c r="AM9">
        <f ca="1" t="shared" si="18"/>
        <v>0.17340673885021118</v>
      </c>
      <c r="AN9">
        <f t="shared" si="19"/>
        <v>-500</v>
      </c>
      <c r="AO9">
        <f ca="1" t="shared" si="20"/>
        <v>0.17594305311403513</v>
      </c>
      <c r="AP9">
        <f t="shared" si="21"/>
        <v>-500</v>
      </c>
      <c r="AQ9">
        <f ca="1" t="shared" si="22"/>
        <v>0.25311192538119975</v>
      </c>
      <c r="AR9">
        <f t="shared" si="23"/>
        <v>600</v>
      </c>
      <c r="AS9">
        <f ca="1" t="shared" si="24"/>
        <v>0.9808342167215569</v>
      </c>
      <c r="AT9">
        <f t="shared" si="25"/>
        <v>600</v>
      </c>
      <c r="AW9">
        <f>IF(M9&gt;1,1,0)</f>
        <v>1</v>
      </c>
      <c r="BA9">
        <f aca="true" t="shared" si="27" ref="BA9:BA72">+IF(M9&gt;1,1,0)</f>
        <v>1</v>
      </c>
    </row>
    <row r="10" spans="1:53" ht="12.75">
      <c r="A10" s="26"/>
      <c r="B10" s="27"/>
      <c r="C10" s="27"/>
      <c r="D10" s="38"/>
      <c r="E10" s="27"/>
      <c r="F10" s="27"/>
      <c r="G10" s="19"/>
      <c r="H10" s="24"/>
      <c r="I10" s="24"/>
      <c r="J10" s="24"/>
      <c r="K10" s="25"/>
      <c r="L10">
        <f ca="1" t="shared" si="26"/>
        <v>0.9137057452887216</v>
      </c>
      <c r="M10">
        <f t="shared" si="0"/>
        <v>600</v>
      </c>
      <c r="N10">
        <f>SUM($M$8:M10)</f>
        <v>1800</v>
      </c>
      <c r="O10">
        <f aca="true" t="shared" si="28" ref="O10:O73">IF(N9&gt;$L$4,(M10*$L$5),0)</f>
        <v>0</v>
      </c>
      <c r="P10">
        <f>SUM($O$8:O10)</f>
        <v>0</v>
      </c>
      <c r="Q10">
        <f aca="true" t="shared" si="29" ref="Q10:Q73">IF(N9&gt;$M$4,(M10*$M$5),0)</f>
        <v>0</v>
      </c>
      <c r="R10">
        <f>SUM($Q$8:Q10)</f>
        <v>0</v>
      </c>
      <c r="S10">
        <f t="shared" si="1"/>
        <v>1800</v>
      </c>
      <c r="W10">
        <f ca="1" t="shared" si="2"/>
        <v>0.46176109617671335</v>
      </c>
      <c r="X10">
        <f t="shared" si="3"/>
        <v>600</v>
      </c>
      <c r="Y10">
        <f ca="1" t="shared" si="4"/>
        <v>0.09502070104216376</v>
      </c>
      <c r="Z10">
        <f t="shared" si="5"/>
        <v>-500</v>
      </c>
      <c r="AA10">
        <f ca="1" t="shared" si="6"/>
        <v>0.1229587342155325</v>
      </c>
      <c r="AB10">
        <f t="shared" si="7"/>
        <v>-500</v>
      </c>
      <c r="AC10">
        <f ca="1" t="shared" si="8"/>
        <v>0.5704502666534383</v>
      </c>
      <c r="AD10">
        <f t="shared" si="9"/>
        <v>600</v>
      </c>
      <c r="AE10">
        <f ca="1" t="shared" si="10"/>
        <v>0.4546503934214949</v>
      </c>
      <c r="AF10">
        <f t="shared" si="11"/>
        <v>600</v>
      </c>
      <c r="AG10">
        <f ca="1" t="shared" si="12"/>
        <v>0.2665893914780897</v>
      </c>
      <c r="AH10">
        <f t="shared" si="13"/>
        <v>600</v>
      </c>
      <c r="AI10">
        <f ca="1" t="shared" si="14"/>
        <v>0.17705351814155712</v>
      </c>
      <c r="AJ10">
        <f t="shared" si="15"/>
        <v>-500</v>
      </c>
      <c r="AK10">
        <f ca="1" t="shared" si="16"/>
        <v>0.9173612692635582</v>
      </c>
      <c r="AL10">
        <f t="shared" si="17"/>
        <v>600</v>
      </c>
      <c r="AM10">
        <f ca="1" t="shared" si="18"/>
        <v>0.23890924792403756</v>
      </c>
      <c r="AN10">
        <f t="shared" si="19"/>
        <v>600</v>
      </c>
      <c r="AO10">
        <f ca="1" t="shared" si="20"/>
        <v>0.14805163293901757</v>
      </c>
      <c r="AP10">
        <f t="shared" si="21"/>
        <v>-500</v>
      </c>
      <c r="AQ10">
        <f ca="1" t="shared" si="22"/>
        <v>0.02354616876278226</v>
      </c>
      <c r="AR10">
        <f t="shared" si="23"/>
        <v>-500</v>
      </c>
      <c r="AS10">
        <f ca="1" t="shared" si="24"/>
        <v>0.9841694224103765</v>
      </c>
      <c r="AT10">
        <f t="shared" si="25"/>
        <v>600</v>
      </c>
      <c r="AV10">
        <f>SUM(M8:M10)</f>
        <v>1800</v>
      </c>
      <c r="AW10">
        <f>IF(M10+M9+M8=($V$3*3),1,0)</f>
        <v>1</v>
      </c>
      <c r="BA10">
        <f t="shared" si="27"/>
        <v>1</v>
      </c>
    </row>
    <row r="11" spans="1:53" ht="13.5" thickBot="1">
      <c r="A11" s="26" t="s">
        <v>28</v>
      </c>
      <c r="B11" s="27"/>
      <c r="C11" s="27"/>
      <c r="D11" s="37">
        <v>600</v>
      </c>
      <c r="E11" s="27" t="s">
        <v>38</v>
      </c>
      <c r="F11" s="27"/>
      <c r="G11" s="42">
        <f>+M2</f>
        <v>2112603.409090909</v>
      </c>
      <c r="H11" s="47" t="s">
        <v>65</v>
      </c>
      <c r="I11" s="47"/>
      <c r="J11" s="47"/>
      <c r="K11" s="25"/>
      <c r="L11">
        <f ca="1" t="shared" si="26"/>
        <v>0.7154514805349885</v>
      </c>
      <c r="M11">
        <f t="shared" si="0"/>
        <v>600</v>
      </c>
      <c r="N11">
        <f>SUM($M$8:M11)</f>
        <v>2400</v>
      </c>
      <c r="O11">
        <f t="shared" si="28"/>
        <v>0</v>
      </c>
      <c r="P11">
        <f>SUM($O$8:O11)</f>
        <v>0</v>
      </c>
      <c r="Q11">
        <f t="shared" si="29"/>
        <v>1800</v>
      </c>
      <c r="R11">
        <f>SUM($Q$8:Q11)</f>
        <v>1800</v>
      </c>
      <c r="S11">
        <f t="shared" si="1"/>
        <v>4200</v>
      </c>
      <c r="W11">
        <f ca="1" t="shared" si="2"/>
        <v>0.1670525515017922</v>
      </c>
      <c r="X11">
        <f t="shared" si="3"/>
        <v>-500</v>
      </c>
      <c r="Y11">
        <f ca="1" t="shared" si="4"/>
        <v>0.40963193509026413</v>
      </c>
      <c r="Z11">
        <f t="shared" si="5"/>
        <v>600</v>
      </c>
      <c r="AA11">
        <f ca="1" t="shared" si="6"/>
        <v>0.7890557307446306</v>
      </c>
      <c r="AB11">
        <f t="shared" si="7"/>
        <v>600</v>
      </c>
      <c r="AC11">
        <f ca="1" t="shared" si="8"/>
        <v>0.6033958034179623</v>
      </c>
      <c r="AD11">
        <f t="shared" si="9"/>
        <v>600</v>
      </c>
      <c r="AE11">
        <f ca="1" t="shared" si="10"/>
        <v>0.33284079250122156</v>
      </c>
      <c r="AF11">
        <f t="shared" si="11"/>
        <v>600</v>
      </c>
      <c r="AG11">
        <f ca="1" t="shared" si="12"/>
        <v>0.3857407063188243</v>
      </c>
      <c r="AH11">
        <f t="shared" si="13"/>
        <v>600</v>
      </c>
      <c r="AI11">
        <f ca="1" t="shared" si="14"/>
        <v>0.05392866823247755</v>
      </c>
      <c r="AJ11">
        <f t="shared" si="15"/>
        <v>-500</v>
      </c>
      <c r="AK11">
        <f ca="1" t="shared" si="16"/>
        <v>0.6163524374051805</v>
      </c>
      <c r="AL11">
        <f t="shared" si="17"/>
        <v>600</v>
      </c>
      <c r="AM11">
        <f ca="1" t="shared" si="18"/>
        <v>0.5390508619728762</v>
      </c>
      <c r="AN11">
        <f t="shared" si="19"/>
        <v>600</v>
      </c>
      <c r="AO11">
        <f ca="1" t="shared" si="20"/>
        <v>0.22641409409159907</v>
      </c>
      <c r="AP11">
        <f t="shared" si="21"/>
        <v>-500</v>
      </c>
      <c r="AQ11">
        <f ca="1" t="shared" si="22"/>
        <v>0.4582504192845777</v>
      </c>
      <c r="AR11">
        <f t="shared" si="23"/>
        <v>600</v>
      </c>
      <c r="AS11">
        <f ca="1" t="shared" si="24"/>
        <v>0.7392244923078666</v>
      </c>
      <c r="AT11">
        <f t="shared" si="25"/>
        <v>600</v>
      </c>
      <c r="AU11">
        <f>SUM(M8:M11)</f>
        <v>2400</v>
      </c>
      <c r="AV11">
        <f>SUM(M9:M11)</f>
        <v>1800</v>
      </c>
      <c r="AW11">
        <f aca="true" t="shared" si="30" ref="AW11:AW74">IF(M11+M10+M9=($V$3*3),1,0)</f>
        <v>1</v>
      </c>
      <c r="BA11">
        <f t="shared" si="27"/>
        <v>1</v>
      </c>
    </row>
    <row r="12" spans="1:53" ht="12.75">
      <c r="A12" s="26"/>
      <c r="B12" s="27"/>
      <c r="C12" s="27"/>
      <c r="D12" s="37"/>
      <c r="E12" s="24"/>
      <c r="F12" s="24"/>
      <c r="G12" s="24"/>
      <c r="H12" s="47"/>
      <c r="I12" s="47"/>
      <c r="J12" s="47"/>
      <c r="K12" s="25"/>
      <c r="L12">
        <f ca="1" t="shared" si="26"/>
        <v>0.6603173341223183</v>
      </c>
      <c r="M12">
        <f t="shared" si="0"/>
        <v>600</v>
      </c>
      <c r="N12">
        <f>SUM($M$8:M12)</f>
        <v>3000</v>
      </c>
      <c r="O12">
        <f t="shared" si="28"/>
        <v>0</v>
      </c>
      <c r="P12">
        <f>SUM($O$8:O12)</f>
        <v>0</v>
      </c>
      <c r="Q12">
        <f t="shared" si="29"/>
        <v>1800</v>
      </c>
      <c r="R12">
        <f>SUM($Q$8:Q12)</f>
        <v>3600</v>
      </c>
      <c r="S12">
        <f t="shared" si="1"/>
        <v>6600</v>
      </c>
      <c r="V12">
        <f>SUM(M8:M12)</f>
        <v>3000</v>
      </c>
      <c r="W12">
        <f ca="1" t="shared" si="2"/>
        <v>0.8344352991013186</v>
      </c>
      <c r="X12">
        <f t="shared" si="3"/>
        <v>600</v>
      </c>
      <c r="Y12">
        <f ca="1" t="shared" si="4"/>
        <v>0.20656152148404128</v>
      </c>
      <c r="Z12">
        <f t="shared" si="5"/>
        <v>-500</v>
      </c>
      <c r="AA12">
        <f ca="1" t="shared" si="6"/>
        <v>0.5276586430175705</v>
      </c>
      <c r="AB12">
        <f t="shared" si="7"/>
        <v>600</v>
      </c>
      <c r="AC12">
        <f ca="1" t="shared" si="8"/>
        <v>0.16151236780759337</v>
      </c>
      <c r="AD12">
        <f t="shared" si="9"/>
        <v>-500</v>
      </c>
      <c r="AE12">
        <f ca="1" t="shared" si="10"/>
        <v>0.04075015449694752</v>
      </c>
      <c r="AF12">
        <f t="shared" si="11"/>
        <v>-500</v>
      </c>
      <c r="AG12">
        <f ca="1" t="shared" si="12"/>
        <v>0.5708037571733429</v>
      </c>
      <c r="AH12">
        <f t="shared" si="13"/>
        <v>600</v>
      </c>
      <c r="AI12">
        <f ca="1" t="shared" si="14"/>
        <v>0.84477771116202</v>
      </c>
      <c r="AJ12">
        <f t="shared" si="15"/>
        <v>600</v>
      </c>
      <c r="AK12">
        <f ca="1" t="shared" si="16"/>
        <v>0.40861475627799493</v>
      </c>
      <c r="AL12">
        <f t="shared" si="17"/>
        <v>600</v>
      </c>
      <c r="AM12">
        <f ca="1" t="shared" si="18"/>
        <v>0.2298424356173201</v>
      </c>
      <c r="AN12">
        <f t="shared" si="19"/>
        <v>-500</v>
      </c>
      <c r="AO12">
        <f ca="1" t="shared" si="20"/>
        <v>0.8241450735944846</v>
      </c>
      <c r="AP12">
        <f t="shared" si="21"/>
        <v>600</v>
      </c>
      <c r="AQ12">
        <f ca="1" t="shared" si="22"/>
        <v>0.6886947938377355</v>
      </c>
      <c r="AR12">
        <f t="shared" si="23"/>
        <v>600</v>
      </c>
      <c r="AS12">
        <f ca="1" t="shared" si="24"/>
        <v>0.13506595555764633</v>
      </c>
      <c r="AT12">
        <f t="shared" si="25"/>
        <v>-500</v>
      </c>
      <c r="AU12">
        <f>SUM(M9:M12)</f>
        <v>2400</v>
      </c>
      <c r="AV12">
        <f>SUM(M10:M12)</f>
        <v>1800</v>
      </c>
      <c r="AW12">
        <f t="shared" si="30"/>
        <v>1</v>
      </c>
      <c r="BA12">
        <f t="shared" si="27"/>
        <v>1</v>
      </c>
    </row>
    <row r="13" spans="1:53" ht="12.75">
      <c r="A13" s="26" t="s">
        <v>29</v>
      </c>
      <c r="B13" s="27"/>
      <c r="C13" s="27"/>
      <c r="D13" s="37">
        <v>-500</v>
      </c>
      <c r="E13" s="24"/>
      <c r="F13" s="24"/>
      <c r="G13" s="24"/>
      <c r="H13" s="24"/>
      <c r="I13" s="24"/>
      <c r="J13" s="24"/>
      <c r="K13" s="25"/>
      <c r="L13">
        <f ca="1" t="shared" si="26"/>
        <v>0.1878654152880257</v>
      </c>
      <c r="M13">
        <f t="shared" si="0"/>
        <v>-500</v>
      </c>
      <c r="N13">
        <f>SUM($M$8:M13)</f>
        <v>2500</v>
      </c>
      <c r="O13">
        <f t="shared" si="28"/>
        <v>0</v>
      </c>
      <c r="P13">
        <f>SUM($O$8:O13)</f>
        <v>0</v>
      </c>
      <c r="Q13">
        <f t="shared" si="29"/>
        <v>-1500</v>
      </c>
      <c r="R13">
        <f>SUM($Q$8:Q13)</f>
        <v>2100</v>
      </c>
      <c r="S13">
        <f t="shared" si="1"/>
        <v>4600</v>
      </c>
      <c r="V13">
        <f aca="true" t="shared" si="31" ref="V13:V76">SUM(M9:M13)</f>
        <v>1900</v>
      </c>
      <c r="W13">
        <f ca="1" t="shared" si="2"/>
        <v>0.20039947405035718</v>
      </c>
      <c r="X13">
        <f t="shared" si="3"/>
        <v>-500</v>
      </c>
      <c r="Y13">
        <f ca="1" t="shared" si="4"/>
        <v>0.8520294947693836</v>
      </c>
      <c r="Z13">
        <f t="shared" si="5"/>
        <v>600</v>
      </c>
      <c r="AA13">
        <f ca="1" t="shared" si="6"/>
        <v>0.3468600755597171</v>
      </c>
      <c r="AB13">
        <f t="shared" si="7"/>
        <v>600</v>
      </c>
      <c r="AC13">
        <f ca="1" t="shared" si="8"/>
        <v>0.42429123837449745</v>
      </c>
      <c r="AD13">
        <f t="shared" si="9"/>
        <v>600</v>
      </c>
      <c r="AE13">
        <f ca="1" t="shared" si="10"/>
        <v>0.4185943145216093</v>
      </c>
      <c r="AF13">
        <f t="shared" si="11"/>
        <v>600</v>
      </c>
      <c r="AG13">
        <f ca="1" t="shared" si="12"/>
        <v>0.07502619940025523</v>
      </c>
      <c r="AH13">
        <f t="shared" si="13"/>
        <v>-500</v>
      </c>
      <c r="AI13">
        <f ca="1" t="shared" si="14"/>
        <v>0.7732283221989187</v>
      </c>
      <c r="AJ13">
        <f t="shared" si="15"/>
        <v>600</v>
      </c>
      <c r="AK13">
        <f ca="1" t="shared" si="16"/>
        <v>0.21684840618819057</v>
      </c>
      <c r="AL13">
        <f t="shared" si="17"/>
        <v>-500</v>
      </c>
      <c r="AM13">
        <f ca="1" t="shared" si="18"/>
        <v>0.49388719770065825</v>
      </c>
      <c r="AN13">
        <f t="shared" si="19"/>
        <v>600</v>
      </c>
      <c r="AO13">
        <f ca="1" t="shared" si="20"/>
        <v>0.14009477143359028</v>
      </c>
      <c r="AP13">
        <f t="shared" si="21"/>
        <v>-500</v>
      </c>
      <c r="AQ13">
        <f ca="1" t="shared" si="22"/>
        <v>0.8828972803999906</v>
      </c>
      <c r="AR13">
        <f t="shared" si="23"/>
        <v>600</v>
      </c>
      <c r="AS13">
        <f ca="1" t="shared" si="24"/>
        <v>0.6940765316446396</v>
      </c>
      <c r="AT13">
        <f t="shared" si="25"/>
        <v>600</v>
      </c>
      <c r="AU13">
        <f aca="true" t="shared" si="32" ref="AU13:AU76">SUM(M10:M13)</f>
        <v>1300</v>
      </c>
      <c r="AV13">
        <f aca="true" t="shared" si="33" ref="AV13:AV76">SUM(M11:M13)</f>
        <v>700</v>
      </c>
      <c r="AW13">
        <f t="shared" si="30"/>
        <v>0</v>
      </c>
      <c r="BA13">
        <f t="shared" si="27"/>
        <v>0</v>
      </c>
    </row>
    <row r="14" spans="1:53" ht="12.75">
      <c r="A14" s="26"/>
      <c r="B14" s="27"/>
      <c r="C14" s="27"/>
      <c r="D14" s="37"/>
      <c r="E14" s="24"/>
      <c r="F14" s="24"/>
      <c r="G14" s="24"/>
      <c r="H14" s="24"/>
      <c r="I14" s="24"/>
      <c r="J14" s="24"/>
      <c r="K14" s="25"/>
      <c r="L14">
        <f ca="1" t="shared" si="26"/>
        <v>0.23757054370034525</v>
      </c>
      <c r="M14">
        <f t="shared" si="0"/>
        <v>600</v>
      </c>
      <c r="N14">
        <f>SUM($M$8:M14)</f>
        <v>3100</v>
      </c>
      <c r="O14">
        <f t="shared" si="28"/>
        <v>0</v>
      </c>
      <c r="P14">
        <f>SUM($O$8:O14)</f>
        <v>0</v>
      </c>
      <c r="Q14">
        <f t="shared" si="29"/>
        <v>1800</v>
      </c>
      <c r="R14">
        <f>SUM($Q$8:Q14)</f>
        <v>3900</v>
      </c>
      <c r="S14">
        <f t="shared" si="1"/>
        <v>7000</v>
      </c>
      <c r="V14">
        <f t="shared" si="31"/>
        <v>1900</v>
      </c>
      <c r="W14">
        <f ca="1" t="shared" si="2"/>
        <v>0.3345616485579115</v>
      </c>
      <c r="X14">
        <f t="shared" si="3"/>
        <v>600</v>
      </c>
      <c r="Y14">
        <f ca="1" t="shared" si="4"/>
        <v>0.9929951301164408</v>
      </c>
      <c r="Z14">
        <f t="shared" si="5"/>
        <v>600</v>
      </c>
      <c r="AA14">
        <f ca="1" t="shared" si="6"/>
        <v>0.7241290719815991</v>
      </c>
      <c r="AB14">
        <f t="shared" si="7"/>
        <v>600</v>
      </c>
      <c r="AC14">
        <f ca="1" t="shared" si="8"/>
        <v>0.1755790759394369</v>
      </c>
      <c r="AD14">
        <f t="shared" si="9"/>
        <v>-500</v>
      </c>
      <c r="AE14">
        <f ca="1" t="shared" si="10"/>
        <v>0.22608991672472545</v>
      </c>
      <c r="AF14">
        <f t="shared" si="11"/>
        <v>-500</v>
      </c>
      <c r="AG14">
        <f ca="1" t="shared" si="12"/>
        <v>0.04363130990664804</v>
      </c>
      <c r="AH14">
        <f t="shared" si="13"/>
        <v>-500</v>
      </c>
      <c r="AI14">
        <f ca="1" t="shared" si="14"/>
        <v>0.08667931558038333</v>
      </c>
      <c r="AJ14">
        <f t="shared" si="15"/>
        <v>-500</v>
      </c>
      <c r="AK14">
        <f ca="1" t="shared" si="16"/>
        <v>0.8795241742195663</v>
      </c>
      <c r="AL14">
        <f t="shared" si="17"/>
        <v>600</v>
      </c>
      <c r="AM14">
        <f ca="1" t="shared" si="18"/>
        <v>0.6774956181647092</v>
      </c>
      <c r="AN14">
        <f t="shared" si="19"/>
        <v>600</v>
      </c>
      <c r="AO14">
        <f ca="1" t="shared" si="20"/>
        <v>0.08207724929015581</v>
      </c>
      <c r="AP14">
        <f t="shared" si="21"/>
        <v>-500</v>
      </c>
      <c r="AQ14">
        <f ca="1" t="shared" si="22"/>
        <v>0.14551780830770955</v>
      </c>
      <c r="AR14">
        <f t="shared" si="23"/>
        <v>-500</v>
      </c>
      <c r="AS14">
        <f ca="1" t="shared" si="24"/>
        <v>0.7369442820051235</v>
      </c>
      <c r="AT14">
        <f t="shared" si="25"/>
        <v>600</v>
      </c>
      <c r="AU14">
        <f t="shared" si="32"/>
        <v>1300</v>
      </c>
      <c r="AV14">
        <f t="shared" si="33"/>
        <v>700</v>
      </c>
      <c r="AW14">
        <f t="shared" si="30"/>
        <v>0</v>
      </c>
      <c r="BA14">
        <f t="shared" si="27"/>
        <v>1</v>
      </c>
    </row>
    <row r="15" spans="1:53" ht="12.75">
      <c r="A15" s="26" t="s">
        <v>30</v>
      </c>
      <c r="B15" s="27"/>
      <c r="C15" s="27"/>
      <c r="D15" s="37">
        <v>5000</v>
      </c>
      <c r="E15" s="24"/>
      <c r="F15" s="24"/>
      <c r="G15" s="24"/>
      <c r="H15" s="24"/>
      <c r="I15" s="24"/>
      <c r="J15" s="24"/>
      <c r="K15" s="25"/>
      <c r="L15">
        <f ca="1" t="shared" si="26"/>
        <v>0.39163668109069194</v>
      </c>
      <c r="M15">
        <f t="shared" si="0"/>
        <v>600</v>
      </c>
      <c r="N15">
        <f>SUM($M$8:M15)</f>
        <v>3700</v>
      </c>
      <c r="O15">
        <f t="shared" si="28"/>
        <v>0</v>
      </c>
      <c r="P15">
        <f>SUM($O$8:O15)</f>
        <v>0</v>
      </c>
      <c r="Q15">
        <f t="shared" si="29"/>
        <v>1800</v>
      </c>
      <c r="R15">
        <f>SUM($Q$8:Q15)</f>
        <v>5700</v>
      </c>
      <c r="S15">
        <f t="shared" si="1"/>
        <v>9400</v>
      </c>
      <c r="V15">
        <f t="shared" si="31"/>
        <v>1900</v>
      </c>
      <c r="W15">
        <f ca="1" t="shared" si="2"/>
        <v>0.9412774872486849</v>
      </c>
      <c r="X15">
        <f t="shared" si="3"/>
        <v>600</v>
      </c>
      <c r="Y15">
        <f ca="1" t="shared" si="4"/>
        <v>0.4164998735651464</v>
      </c>
      <c r="Z15">
        <f t="shared" si="5"/>
        <v>600</v>
      </c>
      <c r="AA15">
        <f ca="1" t="shared" si="6"/>
        <v>0.8829429312852355</v>
      </c>
      <c r="AB15">
        <f t="shared" si="7"/>
        <v>600</v>
      </c>
      <c r="AC15">
        <f ca="1" t="shared" si="8"/>
        <v>0.5734318012097017</v>
      </c>
      <c r="AD15">
        <f t="shared" si="9"/>
        <v>600</v>
      </c>
      <c r="AE15">
        <f ca="1" t="shared" si="10"/>
        <v>0.6403991535286269</v>
      </c>
      <c r="AF15">
        <f t="shared" si="11"/>
        <v>600</v>
      </c>
      <c r="AG15">
        <f ca="1" t="shared" si="12"/>
        <v>0.7144215931904149</v>
      </c>
      <c r="AH15">
        <f t="shared" si="13"/>
        <v>600</v>
      </c>
      <c r="AI15">
        <f ca="1" t="shared" si="14"/>
        <v>0.4888853149446987</v>
      </c>
      <c r="AJ15">
        <f t="shared" si="15"/>
        <v>600</v>
      </c>
      <c r="AK15">
        <f ca="1" t="shared" si="16"/>
        <v>0.01824201036064732</v>
      </c>
      <c r="AL15">
        <f t="shared" si="17"/>
        <v>-500</v>
      </c>
      <c r="AM15">
        <f ca="1" t="shared" si="18"/>
        <v>0.8957929956086295</v>
      </c>
      <c r="AN15">
        <f t="shared" si="19"/>
        <v>600</v>
      </c>
      <c r="AO15">
        <f ca="1" t="shared" si="20"/>
        <v>0.2919922786201811</v>
      </c>
      <c r="AP15">
        <f t="shared" si="21"/>
        <v>600</v>
      </c>
      <c r="AQ15">
        <f ca="1" t="shared" si="22"/>
        <v>0.3417223900154982</v>
      </c>
      <c r="AR15">
        <f t="shared" si="23"/>
        <v>600</v>
      </c>
      <c r="AS15">
        <f ca="1" t="shared" si="24"/>
        <v>0.7411205723180778</v>
      </c>
      <c r="AT15">
        <f t="shared" si="25"/>
        <v>600</v>
      </c>
      <c r="AU15">
        <f t="shared" si="32"/>
        <v>1300</v>
      </c>
      <c r="AV15">
        <f t="shared" si="33"/>
        <v>700</v>
      </c>
      <c r="AW15">
        <f t="shared" si="30"/>
        <v>0</v>
      </c>
      <c r="BA15">
        <f t="shared" si="27"/>
        <v>1</v>
      </c>
    </row>
    <row r="16" spans="1:53" ht="12.75">
      <c r="A16" s="26" t="s">
        <v>39</v>
      </c>
      <c r="B16" s="27"/>
      <c r="C16" s="27"/>
      <c r="D16" s="38">
        <v>1</v>
      </c>
      <c r="E16" s="24"/>
      <c r="F16" s="24"/>
      <c r="G16" s="24"/>
      <c r="H16" s="24"/>
      <c r="I16" s="24"/>
      <c r="J16" s="24"/>
      <c r="K16" s="25"/>
      <c r="L16">
        <f ca="1" t="shared" si="26"/>
        <v>0.47517199168554725</v>
      </c>
      <c r="M16">
        <f t="shared" si="0"/>
        <v>600</v>
      </c>
      <c r="N16">
        <f>SUM($M$8:M16)</f>
        <v>4300</v>
      </c>
      <c r="O16">
        <f t="shared" si="28"/>
        <v>0</v>
      </c>
      <c r="P16">
        <f>SUM($O$8:O16)</f>
        <v>0</v>
      </c>
      <c r="Q16">
        <f t="shared" si="29"/>
        <v>1800</v>
      </c>
      <c r="R16">
        <f>SUM($Q$8:Q16)</f>
        <v>7500</v>
      </c>
      <c r="S16">
        <f t="shared" si="1"/>
        <v>11800</v>
      </c>
      <c r="V16">
        <f t="shared" si="31"/>
        <v>1900</v>
      </c>
      <c r="W16">
        <f ca="1" t="shared" si="2"/>
        <v>0.49752926933415065</v>
      </c>
      <c r="X16">
        <f t="shared" si="3"/>
        <v>600</v>
      </c>
      <c r="Y16">
        <f ca="1" t="shared" si="4"/>
        <v>0.6565852833027412</v>
      </c>
      <c r="Z16">
        <f t="shared" si="5"/>
        <v>600</v>
      </c>
      <c r="AA16">
        <f ca="1" t="shared" si="6"/>
        <v>0.5938551522977304</v>
      </c>
      <c r="AB16">
        <f t="shared" si="7"/>
        <v>600</v>
      </c>
      <c r="AC16">
        <f ca="1" t="shared" si="8"/>
        <v>0.8850466804805839</v>
      </c>
      <c r="AD16">
        <f t="shared" si="9"/>
        <v>600</v>
      </c>
      <c r="AE16">
        <f ca="1" t="shared" si="10"/>
        <v>0.5714138046444237</v>
      </c>
      <c r="AF16">
        <f t="shared" si="11"/>
        <v>600</v>
      </c>
      <c r="AG16">
        <f ca="1" t="shared" si="12"/>
        <v>0.5457937230644574</v>
      </c>
      <c r="AH16">
        <f t="shared" si="13"/>
        <v>600</v>
      </c>
      <c r="AI16">
        <f ca="1" t="shared" si="14"/>
        <v>0.5540050718861624</v>
      </c>
      <c r="AJ16">
        <f t="shared" si="15"/>
        <v>600</v>
      </c>
      <c r="AK16">
        <f ca="1" t="shared" si="16"/>
        <v>0.3661107519173347</v>
      </c>
      <c r="AL16">
        <f t="shared" si="17"/>
        <v>600</v>
      </c>
      <c r="AM16">
        <f ca="1" t="shared" si="18"/>
        <v>0.7943368723499358</v>
      </c>
      <c r="AN16">
        <f t="shared" si="19"/>
        <v>600</v>
      </c>
      <c r="AO16">
        <f ca="1" t="shared" si="20"/>
        <v>0.8674953287988059</v>
      </c>
      <c r="AP16">
        <f t="shared" si="21"/>
        <v>600</v>
      </c>
      <c r="AQ16">
        <f ca="1" t="shared" si="22"/>
        <v>0.2669193422078302</v>
      </c>
      <c r="AR16">
        <f t="shared" si="23"/>
        <v>600</v>
      </c>
      <c r="AS16">
        <f ca="1" t="shared" si="24"/>
        <v>0.7564677358422633</v>
      </c>
      <c r="AT16">
        <f t="shared" si="25"/>
        <v>600</v>
      </c>
      <c r="AU16">
        <f t="shared" si="32"/>
        <v>1300</v>
      </c>
      <c r="AV16">
        <f t="shared" si="33"/>
        <v>1800</v>
      </c>
      <c r="AW16">
        <f t="shared" si="30"/>
        <v>1</v>
      </c>
      <c r="BA16">
        <f t="shared" si="27"/>
        <v>1</v>
      </c>
    </row>
    <row r="17" spans="1:53" ht="12.75">
      <c r="A17" s="26" t="s">
        <v>31</v>
      </c>
      <c r="B17" s="27"/>
      <c r="C17" s="27"/>
      <c r="D17" s="37">
        <v>1500</v>
      </c>
      <c r="E17" s="24"/>
      <c r="F17" s="24"/>
      <c r="G17" s="24"/>
      <c r="H17" s="24"/>
      <c r="I17" s="24"/>
      <c r="J17" s="24"/>
      <c r="K17" s="25"/>
      <c r="L17">
        <f ca="1" t="shared" si="26"/>
        <v>0.8754573437595017</v>
      </c>
      <c r="M17">
        <f t="shared" si="0"/>
        <v>600</v>
      </c>
      <c r="N17">
        <f>SUM($M$8:M17)</f>
        <v>4900</v>
      </c>
      <c r="O17">
        <f t="shared" si="28"/>
        <v>0</v>
      </c>
      <c r="P17">
        <f>SUM($O$8:O17)</f>
        <v>0</v>
      </c>
      <c r="Q17">
        <f t="shared" si="29"/>
        <v>1800</v>
      </c>
      <c r="R17">
        <f>SUM($Q$8:Q17)</f>
        <v>9300</v>
      </c>
      <c r="S17">
        <f t="shared" si="1"/>
        <v>14200</v>
      </c>
      <c r="V17">
        <f t="shared" si="31"/>
        <v>1900</v>
      </c>
      <c r="W17">
        <f ca="1" t="shared" si="2"/>
        <v>0.44628113069351194</v>
      </c>
      <c r="X17">
        <f t="shared" si="3"/>
        <v>600</v>
      </c>
      <c r="Y17">
        <f ca="1" t="shared" si="4"/>
        <v>0.5353943162217227</v>
      </c>
      <c r="Z17">
        <f t="shared" si="5"/>
        <v>600</v>
      </c>
      <c r="AA17">
        <f ca="1" t="shared" si="6"/>
        <v>0.46277771601073603</v>
      </c>
      <c r="AB17">
        <f t="shared" si="7"/>
        <v>600</v>
      </c>
      <c r="AC17">
        <f ca="1" t="shared" si="8"/>
        <v>0.25477599981429044</v>
      </c>
      <c r="AD17">
        <f t="shared" si="9"/>
        <v>600</v>
      </c>
      <c r="AE17">
        <f ca="1" t="shared" si="10"/>
        <v>0.06630241288521876</v>
      </c>
      <c r="AF17">
        <f t="shared" si="11"/>
        <v>-500</v>
      </c>
      <c r="AG17">
        <f ca="1" t="shared" si="12"/>
        <v>0.4514812160360493</v>
      </c>
      <c r="AH17">
        <f t="shared" si="13"/>
        <v>600</v>
      </c>
      <c r="AI17">
        <f ca="1" t="shared" si="14"/>
        <v>0.09513799400129175</v>
      </c>
      <c r="AJ17">
        <f t="shared" si="15"/>
        <v>-500</v>
      </c>
      <c r="AK17">
        <f ca="1" t="shared" si="16"/>
        <v>0.7850215801442875</v>
      </c>
      <c r="AL17">
        <f t="shared" si="17"/>
        <v>600</v>
      </c>
      <c r="AM17">
        <f ca="1" t="shared" si="18"/>
        <v>0.3937503487192382</v>
      </c>
      <c r="AN17">
        <f t="shared" si="19"/>
        <v>600</v>
      </c>
      <c r="AO17">
        <f ca="1" t="shared" si="20"/>
        <v>0.8829511330723978</v>
      </c>
      <c r="AP17">
        <f t="shared" si="21"/>
        <v>600</v>
      </c>
      <c r="AQ17">
        <f ca="1" t="shared" si="22"/>
        <v>0.6261868231004077</v>
      </c>
      <c r="AR17">
        <f t="shared" si="23"/>
        <v>600</v>
      </c>
      <c r="AS17">
        <f ca="1" t="shared" si="24"/>
        <v>0.4809607068683075</v>
      </c>
      <c r="AT17">
        <f t="shared" si="25"/>
        <v>600</v>
      </c>
      <c r="AU17">
        <f t="shared" si="32"/>
        <v>2400</v>
      </c>
      <c r="AV17">
        <f t="shared" si="33"/>
        <v>1800</v>
      </c>
      <c r="AW17">
        <f t="shared" si="30"/>
        <v>1</v>
      </c>
      <c r="BA17">
        <f t="shared" si="27"/>
        <v>1</v>
      </c>
    </row>
    <row r="18" spans="1:53" ht="12.75">
      <c r="A18" s="26" t="s">
        <v>40</v>
      </c>
      <c r="B18" s="27"/>
      <c r="C18" s="27"/>
      <c r="D18" s="38">
        <v>3</v>
      </c>
      <c r="E18" s="24"/>
      <c r="F18" s="24"/>
      <c r="G18" s="24"/>
      <c r="H18" s="24"/>
      <c r="I18" s="24"/>
      <c r="J18" s="24"/>
      <c r="K18" s="25"/>
      <c r="L18">
        <f ca="1" t="shared" si="26"/>
        <v>0.07790006206602573</v>
      </c>
      <c r="M18">
        <f t="shared" si="0"/>
        <v>-500</v>
      </c>
      <c r="N18">
        <f>SUM($M$8:M18)</f>
        <v>4400</v>
      </c>
      <c r="O18">
        <f t="shared" si="28"/>
        <v>0</v>
      </c>
      <c r="P18">
        <f>SUM($O$8:O18)</f>
        <v>0</v>
      </c>
      <c r="Q18">
        <f t="shared" si="29"/>
        <v>-1500</v>
      </c>
      <c r="R18">
        <f>SUM($Q$8:Q18)</f>
        <v>7800</v>
      </c>
      <c r="S18">
        <f t="shared" si="1"/>
        <v>12200</v>
      </c>
      <c r="V18">
        <f t="shared" si="31"/>
        <v>1900</v>
      </c>
      <c r="W18">
        <f ca="1" t="shared" si="2"/>
        <v>0.1383115409807667</v>
      </c>
      <c r="X18">
        <f t="shared" si="3"/>
        <v>-500</v>
      </c>
      <c r="Y18">
        <f ca="1" t="shared" si="4"/>
        <v>0.3189066135389558</v>
      </c>
      <c r="Z18">
        <f t="shared" si="5"/>
        <v>600</v>
      </c>
      <c r="AA18">
        <f ca="1" t="shared" si="6"/>
        <v>0.15127594143853873</v>
      </c>
      <c r="AB18">
        <f t="shared" si="7"/>
        <v>-500</v>
      </c>
      <c r="AC18">
        <f ca="1" t="shared" si="8"/>
        <v>0.36642117614644687</v>
      </c>
      <c r="AD18">
        <f t="shared" si="9"/>
        <v>600</v>
      </c>
      <c r="AE18">
        <f ca="1" t="shared" si="10"/>
        <v>0.3673239457334853</v>
      </c>
      <c r="AF18">
        <f t="shared" si="11"/>
        <v>600</v>
      </c>
      <c r="AG18">
        <f ca="1" t="shared" si="12"/>
        <v>0.20834969004010828</v>
      </c>
      <c r="AH18">
        <f t="shared" si="13"/>
        <v>-500</v>
      </c>
      <c r="AI18">
        <f ca="1" t="shared" si="14"/>
        <v>0.5615660866862571</v>
      </c>
      <c r="AJ18">
        <f t="shared" si="15"/>
        <v>600</v>
      </c>
      <c r="AK18">
        <f ca="1" t="shared" si="16"/>
        <v>0.908265597047218</v>
      </c>
      <c r="AL18">
        <f t="shared" si="17"/>
        <v>600</v>
      </c>
      <c r="AM18">
        <f ca="1" t="shared" si="18"/>
        <v>0.23350177163833075</v>
      </c>
      <c r="AN18">
        <f t="shared" si="19"/>
        <v>600</v>
      </c>
      <c r="AO18">
        <f ca="1" t="shared" si="20"/>
        <v>0.6744049040188829</v>
      </c>
      <c r="AP18">
        <f t="shared" si="21"/>
        <v>600</v>
      </c>
      <c r="AQ18">
        <f ca="1" t="shared" si="22"/>
        <v>0.9921166691044263</v>
      </c>
      <c r="AR18">
        <f t="shared" si="23"/>
        <v>600</v>
      </c>
      <c r="AS18">
        <f ca="1" t="shared" si="24"/>
        <v>0.7264291536479286</v>
      </c>
      <c r="AT18">
        <f t="shared" si="25"/>
        <v>600</v>
      </c>
      <c r="AU18">
        <f t="shared" si="32"/>
        <v>1300</v>
      </c>
      <c r="AV18">
        <f t="shared" si="33"/>
        <v>700</v>
      </c>
      <c r="AW18">
        <f t="shared" si="30"/>
        <v>0</v>
      </c>
      <c r="BA18">
        <f t="shared" si="27"/>
        <v>0</v>
      </c>
    </row>
    <row r="19" spans="1:53" ht="12.75">
      <c r="A19" s="26" t="s">
        <v>32</v>
      </c>
      <c r="B19" s="27"/>
      <c r="C19" s="27"/>
      <c r="D19" s="38">
        <v>22</v>
      </c>
      <c r="E19" s="24"/>
      <c r="F19" s="24"/>
      <c r="G19" s="24"/>
      <c r="H19" s="24"/>
      <c r="I19" s="24"/>
      <c r="J19" s="24"/>
      <c r="K19" s="25"/>
      <c r="L19">
        <f ca="1" t="shared" si="26"/>
        <v>0.2678365504387196</v>
      </c>
      <c r="M19">
        <f t="shared" si="0"/>
        <v>600</v>
      </c>
      <c r="N19">
        <f>SUM($M$8:M19)</f>
        <v>5000</v>
      </c>
      <c r="O19">
        <f t="shared" si="28"/>
        <v>0</v>
      </c>
      <c r="P19">
        <f>SUM($O$8:O19)</f>
        <v>0</v>
      </c>
      <c r="Q19">
        <f t="shared" si="29"/>
        <v>1800</v>
      </c>
      <c r="R19">
        <f>SUM($Q$8:Q19)</f>
        <v>9600</v>
      </c>
      <c r="S19">
        <f t="shared" si="1"/>
        <v>14600</v>
      </c>
      <c r="V19">
        <f t="shared" si="31"/>
        <v>1900</v>
      </c>
      <c r="W19">
        <f ca="1" t="shared" si="2"/>
        <v>0.5689709721097673</v>
      </c>
      <c r="X19">
        <f t="shared" si="3"/>
        <v>600</v>
      </c>
      <c r="Y19">
        <f ca="1" t="shared" si="4"/>
        <v>0.1931785660846599</v>
      </c>
      <c r="Z19">
        <f t="shared" si="5"/>
        <v>-500</v>
      </c>
      <c r="AA19">
        <f ca="1" t="shared" si="6"/>
        <v>0.8923478678888694</v>
      </c>
      <c r="AB19">
        <f t="shared" si="7"/>
        <v>600</v>
      </c>
      <c r="AC19">
        <f ca="1" t="shared" si="8"/>
        <v>0.8336979342547077</v>
      </c>
      <c r="AD19">
        <f t="shared" si="9"/>
        <v>600</v>
      </c>
      <c r="AE19">
        <f ca="1" t="shared" si="10"/>
        <v>0.6997980485592599</v>
      </c>
      <c r="AF19">
        <f t="shared" si="11"/>
        <v>600</v>
      </c>
      <c r="AG19">
        <f ca="1" t="shared" si="12"/>
        <v>0.4136328839034362</v>
      </c>
      <c r="AH19">
        <f t="shared" si="13"/>
        <v>600</v>
      </c>
      <c r="AI19">
        <f ca="1" t="shared" si="14"/>
        <v>0.3518643457306947</v>
      </c>
      <c r="AJ19">
        <f t="shared" si="15"/>
        <v>600</v>
      </c>
      <c r="AK19">
        <f ca="1" t="shared" si="16"/>
        <v>0.2877556007278539</v>
      </c>
      <c r="AL19">
        <f t="shared" si="17"/>
        <v>600</v>
      </c>
      <c r="AM19">
        <f ca="1" t="shared" si="18"/>
        <v>0.43222626004625875</v>
      </c>
      <c r="AN19">
        <f t="shared" si="19"/>
        <v>600</v>
      </c>
      <c r="AO19">
        <f ca="1" t="shared" si="20"/>
        <v>0.5418893694486364</v>
      </c>
      <c r="AP19">
        <f t="shared" si="21"/>
        <v>600</v>
      </c>
      <c r="AQ19">
        <f ca="1" t="shared" si="22"/>
        <v>0.7891342745707659</v>
      </c>
      <c r="AR19">
        <f t="shared" si="23"/>
        <v>600</v>
      </c>
      <c r="AS19">
        <f ca="1" t="shared" si="24"/>
        <v>0.4720449763067194</v>
      </c>
      <c r="AT19">
        <f t="shared" si="25"/>
        <v>600</v>
      </c>
      <c r="AU19">
        <f t="shared" si="32"/>
        <v>1300</v>
      </c>
      <c r="AV19">
        <f t="shared" si="33"/>
        <v>700</v>
      </c>
      <c r="AW19">
        <f t="shared" si="30"/>
        <v>0</v>
      </c>
      <c r="BA19">
        <f t="shared" si="27"/>
        <v>1</v>
      </c>
    </row>
    <row r="20" spans="1:53" ht="12.75">
      <c r="A20" s="26"/>
      <c r="B20" s="27"/>
      <c r="C20" s="27"/>
      <c r="D20" s="38"/>
      <c r="E20" s="24"/>
      <c r="F20" s="24"/>
      <c r="G20" s="24"/>
      <c r="H20" s="24"/>
      <c r="I20" s="24"/>
      <c r="J20" s="24"/>
      <c r="K20" s="25"/>
      <c r="L20">
        <f ca="1" t="shared" si="26"/>
        <v>0.6340888586654152</v>
      </c>
      <c r="M20">
        <f t="shared" si="0"/>
        <v>600</v>
      </c>
      <c r="N20">
        <f>SUM($M$8:M20)</f>
        <v>5600</v>
      </c>
      <c r="O20">
        <f t="shared" si="28"/>
        <v>0</v>
      </c>
      <c r="P20">
        <f>SUM($O$8:O20)</f>
        <v>0</v>
      </c>
      <c r="Q20">
        <f t="shared" si="29"/>
        <v>1800</v>
      </c>
      <c r="R20">
        <f>SUM($Q$8:Q20)</f>
        <v>11400</v>
      </c>
      <c r="S20">
        <f t="shared" si="1"/>
        <v>17000</v>
      </c>
      <c r="V20">
        <f t="shared" si="31"/>
        <v>1900</v>
      </c>
      <c r="W20">
        <f ca="1" t="shared" si="2"/>
        <v>0.07524409002490451</v>
      </c>
      <c r="X20">
        <f t="shared" si="3"/>
        <v>-500</v>
      </c>
      <c r="Y20">
        <f ca="1" t="shared" si="4"/>
        <v>0.41802451744474256</v>
      </c>
      <c r="Z20">
        <f t="shared" si="5"/>
        <v>600</v>
      </c>
      <c r="AA20">
        <f ca="1" t="shared" si="6"/>
        <v>0.9597375365867631</v>
      </c>
      <c r="AB20">
        <f t="shared" si="7"/>
        <v>600</v>
      </c>
      <c r="AC20">
        <f ca="1" t="shared" si="8"/>
        <v>0.9587393154846038</v>
      </c>
      <c r="AD20">
        <f t="shared" si="9"/>
        <v>600</v>
      </c>
      <c r="AE20">
        <f ca="1" t="shared" si="10"/>
        <v>0.927961900491149</v>
      </c>
      <c r="AF20">
        <f t="shared" si="11"/>
        <v>600</v>
      </c>
      <c r="AG20">
        <f ca="1" t="shared" si="12"/>
        <v>0.49987981564713113</v>
      </c>
      <c r="AH20">
        <f t="shared" si="13"/>
        <v>600</v>
      </c>
      <c r="AI20">
        <f ca="1" t="shared" si="14"/>
        <v>0.871066421152592</v>
      </c>
      <c r="AJ20">
        <f t="shared" si="15"/>
        <v>600</v>
      </c>
      <c r="AK20">
        <f ca="1" t="shared" si="16"/>
        <v>0.2590817482530394</v>
      </c>
      <c r="AL20">
        <f t="shared" si="17"/>
        <v>600</v>
      </c>
      <c r="AM20">
        <f ca="1" t="shared" si="18"/>
        <v>0.10542691430716244</v>
      </c>
      <c r="AN20">
        <f t="shared" si="19"/>
        <v>-500</v>
      </c>
      <c r="AO20">
        <f ca="1" t="shared" si="20"/>
        <v>0.10682435505823573</v>
      </c>
      <c r="AP20">
        <f t="shared" si="21"/>
        <v>-500</v>
      </c>
      <c r="AQ20">
        <f ca="1" t="shared" si="22"/>
        <v>0.29903755949193744</v>
      </c>
      <c r="AR20">
        <f t="shared" si="23"/>
        <v>600</v>
      </c>
      <c r="AS20">
        <f ca="1" t="shared" si="24"/>
        <v>0.16503930829100266</v>
      </c>
      <c r="AT20">
        <f t="shared" si="25"/>
        <v>-500</v>
      </c>
      <c r="AU20">
        <f t="shared" si="32"/>
        <v>1300</v>
      </c>
      <c r="AV20">
        <f t="shared" si="33"/>
        <v>700</v>
      </c>
      <c r="AW20">
        <f t="shared" si="30"/>
        <v>0</v>
      </c>
      <c r="BA20">
        <f t="shared" si="27"/>
        <v>1</v>
      </c>
    </row>
    <row r="21" spans="1:53" ht="12.75">
      <c r="A21" s="26" t="s">
        <v>33</v>
      </c>
      <c r="B21" s="27"/>
      <c r="C21" s="27"/>
      <c r="D21" s="38">
        <v>78</v>
      </c>
      <c r="E21" s="24"/>
      <c r="F21" s="24"/>
      <c r="G21" s="24"/>
      <c r="H21" s="24"/>
      <c r="I21" s="24"/>
      <c r="J21" s="24"/>
      <c r="K21" s="25"/>
      <c r="L21">
        <f ca="1" t="shared" si="26"/>
        <v>0.598007953042683</v>
      </c>
      <c r="M21">
        <f t="shared" si="0"/>
        <v>600</v>
      </c>
      <c r="N21">
        <f>SUM($M$8:M21)</f>
        <v>6200</v>
      </c>
      <c r="O21">
        <f t="shared" si="28"/>
        <v>600</v>
      </c>
      <c r="P21">
        <f>SUM($O$8:O21)</f>
        <v>600</v>
      </c>
      <c r="Q21">
        <f t="shared" si="29"/>
        <v>1800</v>
      </c>
      <c r="R21">
        <f>SUM($Q$8:Q21)</f>
        <v>13200</v>
      </c>
      <c r="S21">
        <f t="shared" si="1"/>
        <v>20000</v>
      </c>
      <c r="V21">
        <f t="shared" si="31"/>
        <v>1900</v>
      </c>
      <c r="W21">
        <f ca="1" t="shared" si="2"/>
        <v>0.1835351345871789</v>
      </c>
      <c r="X21">
        <f t="shared" si="3"/>
        <v>-500</v>
      </c>
      <c r="Y21">
        <f ca="1" t="shared" si="4"/>
        <v>0.6301128248166861</v>
      </c>
      <c r="Z21">
        <f t="shared" si="5"/>
        <v>600</v>
      </c>
      <c r="AA21">
        <f ca="1" t="shared" si="6"/>
        <v>0.7936738186002552</v>
      </c>
      <c r="AB21">
        <f t="shared" si="7"/>
        <v>600</v>
      </c>
      <c r="AC21">
        <f ca="1" t="shared" si="8"/>
        <v>0.9901443742937461</v>
      </c>
      <c r="AD21">
        <f t="shared" si="9"/>
        <v>600</v>
      </c>
      <c r="AE21">
        <f ca="1" t="shared" si="10"/>
        <v>0.7251517235744913</v>
      </c>
      <c r="AF21">
        <f t="shared" si="11"/>
        <v>600</v>
      </c>
      <c r="AG21">
        <f ca="1" t="shared" si="12"/>
        <v>0.5309964704748431</v>
      </c>
      <c r="AH21">
        <f t="shared" si="13"/>
        <v>600</v>
      </c>
      <c r="AI21">
        <f ca="1" t="shared" si="14"/>
        <v>0.9546491396063237</v>
      </c>
      <c r="AJ21">
        <f t="shared" si="15"/>
        <v>600</v>
      </c>
      <c r="AK21">
        <f ca="1" t="shared" si="16"/>
        <v>0.6531765931001767</v>
      </c>
      <c r="AL21">
        <f t="shared" si="17"/>
        <v>600</v>
      </c>
      <c r="AM21">
        <f ca="1" t="shared" si="18"/>
        <v>0.6090524106423707</v>
      </c>
      <c r="AN21">
        <f t="shared" si="19"/>
        <v>600</v>
      </c>
      <c r="AO21">
        <f ca="1" t="shared" si="20"/>
        <v>0.3333180269331193</v>
      </c>
      <c r="AP21">
        <f t="shared" si="21"/>
        <v>600</v>
      </c>
      <c r="AQ21">
        <f ca="1" t="shared" si="22"/>
        <v>0.05919877031763332</v>
      </c>
      <c r="AR21">
        <f t="shared" si="23"/>
        <v>-500</v>
      </c>
      <c r="AS21">
        <f ca="1" t="shared" si="24"/>
        <v>0.06237372593714441</v>
      </c>
      <c r="AT21">
        <f t="shared" si="25"/>
        <v>-500</v>
      </c>
      <c r="AU21">
        <f t="shared" si="32"/>
        <v>1300</v>
      </c>
      <c r="AV21">
        <f t="shared" si="33"/>
        <v>1800</v>
      </c>
      <c r="AW21">
        <f t="shared" si="30"/>
        <v>1</v>
      </c>
      <c r="BA21">
        <f t="shared" si="27"/>
        <v>1</v>
      </c>
    </row>
    <row r="22" spans="1:53" ht="12.75">
      <c r="A22" s="26"/>
      <c r="B22" s="27"/>
      <c r="C22" s="27"/>
      <c r="D22" s="38"/>
      <c r="E22" s="24"/>
      <c r="F22" s="24"/>
      <c r="G22" s="24"/>
      <c r="H22" s="24"/>
      <c r="I22" s="24"/>
      <c r="J22" s="24"/>
      <c r="K22" s="25"/>
      <c r="L22">
        <f ca="1" t="shared" si="26"/>
        <v>0.24743383218924464</v>
      </c>
      <c r="M22">
        <f t="shared" si="0"/>
        <v>600</v>
      </c>
      <c r="N22">
        <f>SUM($M$8:M22)</f>
        <v>6800</v>
      </c>
      <c r="O22">
        <f t="shared" si="28"/>
        <v>600</v>
      </c>
      <c r="P22">
        <f>SUM($O$8:O22)</f>
        <v>1200</v>
      </c>
      <c r="Q22">
        <f t="shared" si="29"/>
        <v>1800</v>
      </c>
      <c r="R22">
        <f>SUM($Q$8:Q22)</f>
        <v>15000</v>
      </c>
      <c r="S22">
        <f t="shared" si="1"/>
        <v>23000</v>
      </c>
      <c r="V22">
        <f t="shared" si="31"/>
        <v>1900</v>
      </c>
      <c r="W22">
        <f ca="1" t="shared" si="2"/>
        <v>0.7098837806840288</v>
      </c>
      <c r="X22">
        <f t="shared" si="3"/>
        <v>600</v>
      </c>
      <c r="Y22">
        <f ca="1" t="shared" si="4"/>
        <v>0.5493795246738729</v>
      </c>
      <c r="Z22">
        <f t="shared" si="5"/>
        <v>600</v>
      </c>
      <c r="AA22">
        <f ca="1" t="shared" si="6"/>
        <v>0.8818994731064151</v>
      </c>
      <c r="AB22">
        <f t="shared" si="7"/>
        <v>600</v>
      </c>
      <c r="AC22">
        <f ca="1" t="shared" si="8"/>
        <v>0.41922693888076523</v>
      </c>
      <c r="AD22">
        <f t="shared" si="9"/>
        <v>600</v>
      </c>
      <c r="AE22">
        <f ca="1" t="shared" si="10"/>
        <v>0.9264042250791915</v>
      </c>
      <c r="AF22">
        <f t="shared" si="11"/>
        <v>600</v>
      </c>
      <c r="AG22">
        <f ca="1" t="shared" si="12"/>
        <v>0.12766353343415826</v>
      </c>
      <c r="AH22">
        <f t="shared" si="13"/>
        <v>-500</v>
      </c>
      <c r="AI22">
        <f ca="1" t="shared" si="14"/>
        <v>0.8205270737049926</v>
      </c>
      <c r="AJ22">
        <f t="shared" si="15"/>
        <v>600</v>
      </c>
      <c r="AK22">
        <f ca="1" t="shared" si="16"/>
        <v>0.05864783683564356</v>
      </c>
      <c r="AL22">
        <f t="shared" si="17"/>
        <v>-500</v>
      </c>
      <c r="AM22">
        <f ca="1" t="shared" si="18"/>
        <v>0.7150519187226516</v>
      </c>
      <c r="AN22">
        <f t="shared" si="19"/>
        <v>600</v>
      </c>
      <c r="AO22">
        <f ca="1" t="shared" si="20"/>
        <v>0.7276695101645818</v>
      </c>
      <c r="AP22">
        <f t="shared" si="21"/>
        <v>600</v>
      </c>
      <c r="AQ22">
        <f ca="1" t="shared" si="22"/>
        <v>0.6024502894768378</v>
      </c>
      <c r="AR22">
        <f t="shared" si="23"/>
        <v>600</v>
      </c>
      <c r="AS22">
        <f ca="1" t="shared" si="24"/>
        <v>0.783689428695237</v>
      </c>
      <c r="AT22">
        <f t="shared" si="25"/>
        <v>600</v>
      </c>
      <c r="AU22">
        <f t="shared" si="32"/>
        <v>2400</v>
      </c>
      <c r="AV22">
        <f t="shared" si="33"/>
        <v>1800</v>
      </c>
      <c r="AW22">
        <f t="shared" si="30"/>
        <v>1</v>
      </c>
      <c r="BA22">
        <f t="shared" si="27"/>
        <v>1</v>
      </c>
    </row>
    <row r="23" spans="1:53" ht="13.5" thickBot="1">
      <c r="A23" s="26" t="s">
        <v>34</v>
      </c>
      <c r="B23" s="27"/>
      <c r="C23" s="27"/>
      <c r="D23" s="46">
        <f>D21/D19</f>
        <v>3.5454545454545454</v>
      </c>
      <c r="E23" s="24"/>
      <c r="F23" s="24"/>
      <c r="G23" s="24"/>
      <c r="H23" s="24"/>
      <c r="I23" s="24"/>
      <c r="J23" s="24"/>
      <c r="K23" s="25"/>
      <c r="L23">
        <f ca="1" t="shared" si="26"/>
        <v>0.2589929305716112</v>
      </c>
      <c r="M23">
        <f t="shared" si="0"/>
        <v>600</v>
      </c>
      <c r="N23">
        <f>SUM($M$8:M23)</f>
        <v>7400</v>
      </c>
      <c r="O23">
        <f t="shared" si="28"/>
        <v>600</v>
      </c>
      <c r="P23">
        <f>SUM($O$8:O23)</f>
        <v>1800</v>
      </c>
      <c r="Q23">
        <f t="shared" si="29"/>
        <v>1800</v>
      </c>
      <c r="R23">
        <f>SUM($Q$8:Q23)</f>
        <v>16800</v>
      </c>
      <c r="S23">
        <f t="shared" si="1"/>
        <v>26000</v>
      </c>
      <c r="V23">
        <f t="shared" si="31"/>
        <v>3000</v>
      </c>
      <c r="W23">
        <f ca="1" t="shared" si="2"/>
        <v>0.9799370978468236</v>
      </c>
      <c r="X23">
        <f t="shared" si="3"/>
        <v>600</v>
      </c>
      <c r="Y23">
        <f ca="1" t="shared" si="4"/>
        <v>0.6676388221053027</v>
      </c>
      <c r="Z23">
        <f t="shared" si="5"/>
        <v>600</v>
      </c>
      <c r="AA23">
        <f ca="1" t="shared" si="6"/>
        <v>0.34605237810312683</v>
      </c>
      <c r="AB23">
        <f t="shared" si="7"/>
        <v>600</v>
      </c>
      <c r="AC23">
        <f ca="1" t="shared" si="8"/>
        <v>0.43909374799534273</v>
      </c>
      <c r="AD23">
        <f t="shared" si="9"/>
        <v>600</v>
      </c>
      <c r="AE23">
        <f ca="1" t="shared" si="10"/>
        <v>0.42722150273984205</v>
      </c>
      <c r="AF23">
        <f t="shared" si="11"/>
        <v>600</v>
      </c>
      <c r="AG23">
        <f ca="1" t="shared" si="12"/>
        <v>0.9948888568682774</v>
      </c>
      <c r="AH23">
        <f t="shared" si="13"/>
        <v>600</v>
      </c>
      <c r="AI23">
        <f ca="1" t="shared" si="14"/>
        <v>0.6077178567319317</v>
      </c>
      <c r="AJ23">
        <f t="shared" si="15"/>
        <v>600</v>
      </c>
      <c r="AK23">
        <f ca="1" t="shared" si="16"/>
        <v>0.1917325628554331</v>
      </c>
      <c r="AL23">
        <f t="shared" si="17"/>
        <v>-500</v>
      </c>
      <c r="AM23">
        <f ca="1" t="shared" si="18"/>
        <v>0.7362207751614989</v>
      </c>
      <c r="AN23">
        <f t="shared" si="19"/>
        <v>600</v>
      </c>
      <c r="AO23">
        <f ca="1" t="shared" si="20"/>
        <v>0.6535863263579755</v>
      </c>
      <c r="AP23">
        <f t="shared" si="21"/>
        <v>600</v>
      </c>
      <c r="AQ23">
        <f ca="1" t="shared" si="22"/>
        <v>0.8756199520236767</v>
      </c>
      <c r="AR23">
        <f t="shared" si="23"/>
        <v>600</v>
      </c>
      <c r="AS23">
        <f ca="1" t="shared" si="24"/>
        <v>0.825206215922035</v>
      </c>
      <c r="AT23">
        <f t="shared" si="25"/>
        <v>600</v>
      </c>
      <c r="AU23">
        <f t="shared" si="32"/>
        <v>2400</v>
      </c>
      <c r="AV23">
        <f t="shared" si="33"/>
        <v>1800</v>
      </c>
      <c r="AW23">
        <f t="shared" si="30"/>
        <v>1</v>
      </c>
      <c r="BA23">
        <f t="shared" si="27"/>
        <v>1</v>
      </c>
    </row>
    <row r="24" spans="1:53" ht="13.5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>
        <f ca="1" t="shared" si="26"/>
        <v>0.7808981437937219</v>
      </c>
      <c r="M24">
        <f t="shared" si="0"/>
        <v>600</v>
      </c>
      <c r="N24">
        <f>SUM($M$8:M24)</f>
        <v>8000</v>
      </c>
      <c r="O24">
        <f t="shared" si="28"/>
        <v>600</v>
      </c>
      <c r="P24">
        <f>SUM($O$8:O24)</f>
        <v>2400</v>
      </c>
      <c r="Q24">
        <f t="shared" si="29"/>
        <v>1800</v>
      </c>
      <c r="R24">
        <f>SUM($Q$8:Q24)</f>
        <v>18600</v>
      </c>
      <c r="S24">
        <f t="shared" si="1"/>
        <v>29000</v>
      </c>
      <c r="V24">
        <f t="shared" si="31"/>
        <v>3000</v>
      </c>
      <c r="W24">
        <f aca="true" ca="1" t="shared" si="34" ref="W24:AS39">RAND()</f>
        <v>0.17356495365448144</v>
      </c>
      <c r="X24">
        <f t="shared" si="3"/>
        <v>-500</v>
      </c>
      <c r="Y24">
        <f ca="1" t="shared" si="34"/>
        <v>0.09219889617758215</v>
      </c>
      <c r="Z24">
        <f t="shared" si="5"/>
        <v>-500</v>
      </c>
      <c r="AA24">
        <f ca="1" t="shared" si="34"/>
        <v>0.7917323508086389</v>
      </c>
      <c r="AB24">
        <f t="shared" si="7"/>
        <v>600</v>
      </c>
      <c r="AC24">
        <f ca="1" t="shared" si="34"/>
        <v>0.5510260622609646</v>
      </c>
      <c r="AD24">
        <f t="shared" si="9"/>
        <v>600</v>
      </c>
      <c r="AE24">
        <f ca="1" t="shared" si="34"/>
        <v>0.9537054079887897</v>
      </c>
      <c r="AF24">
        <f t="shared" si="11"/>
        <v>600</v>
      </c>
      <c r="AG24">
        <f ca="1" t="shared" si="34"/>
        <v>0.014790303352718581</v>
      </c>
      <c r="AH24">
        <f t="shared" si="13"/>
        <v>-500</v>
      </c>
      <c r="AI24">
        <f ca="1" t="shared" si="34"/>
        <v>0.6083979643010551</v>
      </c>
      <c r="AJ24">
        <f t="shared" si="15"/>
        <v>600</v>
      </c>
      <c r="AK24">
        <f ca="1" t="shared" si="34"/>
        <v>0.21682680320855874</v>
      </c>
      <c r="AL24">
        <f t="shared" si="17"/>
        <v>-500</v>
      </c>
      <c r="AM24">
        <f ca="1" t="shared" si="34"/>
        <v>0.635559861080341</v>
      </c>
      <c r="AN24">
        <f t="shared" si="19"/>
        <v>600</v>
      </c>
      <c r="AO24">
        <f ca="1" t="shared" si="34"/>
        <v>0.08263816167771276</v>
      </c>
      <c r="AP24">
        <f t="shared" si="21"/>
        <v>-500</v>
      </c>
      <c r="AQ24">
        <f ca="1" t="shared" si="34"/>
        <v>0.6748758245289332</v>
      </c>
      <c r="AR24">
        <f t="shared" si="23"/>
        <v>600</v>
      </c>
      <c r="AS24">
        <f ca="1" t="shared" si="34"/>
        <v>0.5615735703059763</v>
      </c>
      <c r="AT24">
        <f t="shared" si="25"/>
        <v>600</v>
      </c>
      <c r="AU24">
        <f t="shared" si="32"/>
        <v>2400</v>
      </c>
      <c r="AV24">
        <f t="shared" si="33"/>
        <v>1800</v>
      </c>
      <c r="AW24">
        <f t="shared" si="30"/>
        <v>1</v>
      </c>
      <c r="BA24">
        <f t="shared" si="27"/>
        <v>1</v>
      </c>
    </row>
    <row r="25" spans="12:53" ht="12.75">
      <c r="L25">
        <f ca="1" t="shared" si="26"/>
        <v>0.4119971981428834</v>
      </c>
      <c r="M25">
        <f t="shared" si="0"/>
        <v>600</v>
      </c>
      <c r="N25">
        <f>SUM($M$8:M25)</f>
        <v>8600</v>
      </c>
      <c r="O25">
        <f t="shared" si="28"/>
        <v>600</v>
      </c>
      <c r="P25">
        <f>SUM($O$8:O25)</f>
        <v>3000</v>
      </c>
      <c r="Q25">
        <f t="shared" si="29"/>
        <v>1800</v>
      </c>
      <c r="R25">
        <f>SUM($Q$8:Q25)</f>
        <v>20400</v>
      </c>
      <c r="S25">
        <f t="shared" si="1"/>
        <v>32000</v>
      </c>
      <c r="V25">
        <f t="shared" si="31"/>
        <v>3000</v>
      </c>
      <c r="W25">
        <f ca="1" t="shared" si="34"/>
        <v>0.7927368406621762</v>
      </c>
      <c r="X25">
        <f t="shared" si="3"/>
        <v>600</v>
      </c>
      <c r="Y25">
        <f ca="1" t="shared" si="34"/>
        <v>0.6966863600342543</v>
      </c>
      <c r="Z25">
        <f t="shared" si="5"/>
        <v>600</v>
      </c>
      <c r="AA25">
        <f ca="1" t="shared" si="34"/>
        <v>0.8147442916427075</v>
      </c>
      <c r="AB25">
        <f t="shared" si="7"/>
        <v>600</v>
      </c>
      <c r="AC25">
        <f ca="1" t="shared" si="34"/>
        <v>0.8382844649335519</v>
      </c>
      <c r="AD25">
        <f t="shared" si="9"/>
        <v>600</v>
      </c>
      <c r="AE25">
        <f ca="1" t="shared" si="34"/>
        <v>0.5521388579033122</v>
      </c>
      <c r="AF25">
        <f t="shared" si="11"/>
        <v>600</v>
      </c>
      <c r="AG25">
        <f ca="1" t="shared" si="34"/>
        <v>0.46689622704918604</v>
      </c>
      <c r="AH25">
        <f t="shared" si="13"/>
        <v>600</v>
      </c>
      <c r="AI25">
        <f ca="1" t="shared" si="34"/>
        <v>0.28773440066197065</v>
      </c>
      <c r="AJ25">
        <f t="shared" si="15"/>
        <v>600</v>
      </c>
      <c r="AK25">
        <f ca="1" t="shared" si="34"/>
        <v>0.6673613112553682</v>
      </c>
      <c r="AL25">
        <f t="shared" si="17"/>
        <v>600</v>
      </c>
      <c r="AM25">
        <f ca="1" t="shared" si="34"/>
        <v>0.044722670029111455</v>
      </c>
      <c r="AN25">
        <f t="shared" si="19"/>
        <v>-500</v>
      </c>
      <c r="AO25">
        <f ca="1" t="shared" si="34"/>
        <v>0.8007128368170411</v>
      </c>
      <c r="AP25">
        <f t="shared" si="21"/>
        <v>600</v>
      </c>
      <c r="AQ25">
        <f ca="1" t="shared" si="34"/>
        <v>0.16679969865338506</v>
      </c>
      <c r="AR25">
        <f t="shared" si="23"/>
        <v>-500</v>
      </c>
      <c r="AS25">
        <f ca="1" t="shared" si="34"/>
        <v>0.4253609749934557</v>
      </c>
      <c r="AT25">
        <f t="shared" si="25"/>
        <v>600</v>
      </c>
      <c r="AU25">
        <f t="shared" si="32"/>
        <v>2400</v>
      </c>
      <c r="AV25">
        <f t="shared" si="33"/>
        <v>1800</v>
      </c>
      <c r="AW25">
        <f t="shared" si="30"/>
        <v>1</v>
      </c>
      <c r="BA25">
        <f t="shared" si="27"/>
        <v>1</v>
      </c>
    </row>
    <row r="26" spans="1:53" ht="12.75">
      <c r="A26" t="s">
        <v>67</v>
      </c>
      <c r="L26">
        <f ca="1" t="shared" si="26"/>
        <v>0.435809961257682</v>
      </c>
      <c r="M26">
        <f t="shared" si="0"/>
        <v>600</v>
      </c>
      <c r="N26">
        <f>SUM($M$8:M26)</f>
        <v>9200</v>
      </c>
      <c r="O26">
        <f t="shared" si="28"/>
        <v>600</v>
      </c>
      <c r="P26">
        <f>SUM($O$8:O26)</f>
        <v>3600</v>
      </c>
      <c r="Q26">
        <f t="shared" si="29"/>
        <v>1800</v>
      </c>
      <c r="R26">
        <f>SUM($Q$8:Q26)</f>
        <v>22200</v>
      </c>
      <c r="S26">
        <f t="shared" si="1"/>
        <v>35000</v>
      </c>
      <c r="V26">
        <f t="shared" si="31"/>
        <v>3000</v>
      </c>
      <c r="W26">
        <f ca="1" t="shared" si="34"/>
        <v>0.6798391432324689</v>
      </c>
      <c r="X26">
        <f t="shared" si="3"/>
        <v>600</v>
      </c>
      <c r="Y26">
        <f ca="1" t="shared" si="34"/>
        <v>0.3680688964117369</v>
      </c>
      <c r="Z26">
        <f t="shared" si="5"/>
        <v>600</v>
      </c>
      <c r="AA26">
        <f ca="1" t="shared" si="34"/>
        <v>0.8150152230298877</v>
      </c>
      <c r="AB26">
        <f t="shared" si="7"/>
        <v>600</v>
      </c>
      <c r="AC26">
        <f ca="1" t="shared" si="34"/>
        <v>0.0030571124133018657</v>
      </c>
      <c r="AD26">
        <f t="shared" si="9"/>
        <v>-500</v>
      </c>
      <c r="AE26">
        <f ca="1" t="shared" si="34"/>
        <v>0.7670504684289758</v>
      </c>
      <c r="AF26">
        <f t="shared" si="11"/>
        <v>600</v>
      </c>
      <c r="AG26">
        <f ca="1" t="shared" si="34"/>
        <v>0.5991728500561098</v>
      </c>
      <c r="AH26">
        <f t="shared" si="13"/>
        <v>600</v>
      </c>
      <c r="AI26">
        <f ca="1" t="shared" si="34"/>
        <v>0.05087590121371677</v>
      </c>
      <c r="AJ26">
        <f t="shared" si="15"/>
        <v>-500</v>
      </c>
      <c r="AK26">
        <f ca="1" t="shared" si="34"/>
        <v>0.3667648389714766</v>
      </c>
      <c r="AL26">
        <f t="shared" si="17"/>
        <v>600</v>
      </c>
      <c r="AM26">
        <f ca="1" t="shared" si="34"/>
        <v>0.4326693559036034</v>
      </c>
      <c r="AN26">
        <f t="shared" si="19"/>
        <v>600</v>
      </c>
      <c r="AO26">
        <f ca="1" t="shared" si="34"/>
        <v>0.012097380160493998</v>
      </c>
      <c r="AP26">
        <f t="shared" si="21"/>
        <v>-500</v>
      </c>
      <c r="AQ26">
        <f ca="1" t="shared" si="34"/>
        <v>0.35116747489471867</v>
      </c>
      <c r="AR26">
        <f t="shared" si="23"/>
        <v>600</v>
      </c>
      <c r="AS26">
        <f ca="1" t="shared" si="34"/>
        <v>0.6814624107285217</v>
      </c>
      <c r="AT26">
        <f t="shared" si="25"/>
        <v>600</v>
      </c>
      <c r="AU26">
        <f t="shared" si="32"/>
        <v>2400</v>
      </c>
      <c r="AV26">
        <f t="shared" si="33"/>
        <v>1800</v>
      </c>
      <c r="AW26">
        <f t="shared" si="30"/>
        <v>1</v>
      </c>
      <c r="BA26">
        <f t="shared" si="27"/>
        <v>1</v>
      </c>
    </row>
    <row r="27" spans="12:53" ht="12.75">
      <c r="L27">
        <f ca="1" t="shared" si="26"/>
        <v>0.30095651169502347</v>
      </c>
      <c r="M27">
        <f t="shared" si="0"/>
        <v>600</v>
      </c>
      <c r="N27">
        <f>SUM($M$8:M27)</f>
        <v>9800</v>
      </c>
      <c r="O27">
        <f t="shared" si="28"/>
        <v>600</v>
      </c>
      <c r="P27">
        <f>SUM($O$8:O27)</f>
        <v>4200</v>
      </c>
      <c r="Q27">
        <f t="shared" si="29"/>
        <v>1800</v>
      </c>
      <c r="R27">
        <f>SUM($Q$8:Q27)</f>
        <v>24000</v>
      </c>
      <c r="S27">
        <f t="shared" si="1"/>
        <v>38000</v>
      </c>
      <c r="V27">
        <f t="shared" si="31"/>
        <v>3000</v>
      </c>
      <c r="W27">
        <f ca="1" t="shared" si="34"/>
        <v>0.9115526860766403</v>
      </c>
      <c r="X27">
        <f t="shared" si="3"/>
        <v>600</v>
      </c>
      <c r="Y27">
        <f ca="1" t="shared" si="34"/>
        <v>0.015958659668105613</v>
      </c>
      <c r="Z27">
        <f t="shared" si="5"/>
        <v>-500</v>
      </c>
      <c r="AA27">
        <f ca="1" t="shared" si="34"/>
        <v>0.47583237652724186</v>
      </c>
      <c r="AB27">
        <f t="shared" si="7"/>
        <v>600</v>
      </c>
      <c r="AC27">
        <f ca="1" t="shared" si="34"/>
        <v>0.23522801103762275</v>
      </c>
      <c r="AD27">
        <f t="shared" si="9"/>
        <v>600</v>
      </c>
      <c r="AE27">
        <f ca="1" t="shared" si="34"/>
        <v>0.41397744097172584</v>
      </c>
      <c r="AF27">
        <f t="shared" si="11"/>
        <v>600</v>
      </c>
      <c r="AG27">
        <f ca="1" t="shared" si="34"/>
        <v>0.6878874010539779</v>
      </c>
      <c r="AH27">
        <f t="shared" si="13"/>
        <v>600</v>
      </c>
      <c r="AI27">
        <f ca="1" t="shared" si="34"/>
        <v>0.8635528199123752</v>
      </c>
      <c r="AJ27">
        <f t="shared" si="15"/>
        <v>600</v>
      </c>
      <c r="AK27">
        <f ca="1" t="shared" si="34"/>
        <v>0.20881053887172096</v>
      </c>
      <c r="AL27">
        <f t="shared" si="17"/>
        <v>-500</v>
      </c>
      <c r="AM27">
        <f ca="1" t="shared" si="34"/>
        <v>0.45707132928891303</v>
      </c>
      <c r="AN27">
        <f t="shared" si="19"/>
        <v>600</v>
      </c>
      <c r="AO27">
        <f ca="1" t="shared" si="34"/>
        <v>0.01969755621155328</v>
      </c>
      <c r="AP27">
        <f t="shared" si="21"/>
        <v>-500</v>
      </c>
      <c r="AQ27">
        <f ca="1" t="shared" si="34"/>
        <v>0.027097941032033557</v>
      </c>
      <c r="AR27">
        <f t="shared" si="23"/>
        <v>-500</v>
      </c>
      <c r="AS27">
        <f ca="1" t="shared" si="34"/>
        <v>0.8536627648111277</v>
      </c>
      <c r="AT27">
        <f t="shared" si="25"/>
        <v>600</v>
      </c>
      <c r="AU27">
        <f t="shared" si="32"/>
        <v>2400</v>
      </c>
      <c r="AV27">
        <f t="shared" si="33"/>
        <v>1800</v>
      </c>
      <c r="AW27">
        <f t="shared" si="30"/>
        <v>1</v>
      </c>
      <c r="BA27">
        <f t="shared" si="27"/>
        <v>1</v>
      </c>
    </row>
    <row r="28" spans="1:53" ht="12.75">
      <c r="A28" t="s">
        <v>45</v>
      </c>
      <c r="L28">
        <f ca="1" t="shared" si="26"/>
        <v>0.9052283568254531</v>
      </c>
      <c r="M28">
        <f t="shared" si="0"/>
        <v>600</v>
      </c>
      <c r="N28">
        <f>SUM($M$8:M28)</f>
        <v>10400</v>
      </c>
      <c r="O28">
        <f t="shared" si="28"/>
        <v>600</v>
      </c>
      <c r="P28">
        <f>SUM($O$8:O28)</f>
        <v>4800</v>
      </c>
      <c r="Q28">
        <f t="shared" si="29"/>
        <v>1800</v>
      </c>
      <c r="R28">
        <f>SUM($Q$8:Q28)</f>
        <v>25800</v>
      </c>
      <c r="S28">
        <f t="shared" si="1"/>
        <v>41000</v>
      </c>
      <c r="V28">
        <f t="shared" si="31"/>
        <v>3000</v>
      </c>
      <c r="W28">
        <f ca="1" t="shared" si="34"/>
        <v>0.5702569586844461</v>
      </c>
      <c r="X28">
        <f t="shared" si="3"/>
        <v>600</v>
      </c>
      <c r="Y28">
        <f ca="1" t="shared" si="34"/>
        <v>0.9413236004652208</v>
      </c>
      <c r="Z28">
        <f t="shared" si="5"/>
        <v>600</v>
      </c>
      <c r="AA28">
        <f ca="1" t="shared" si="34"/>
        <v>0.3610968740423326</v>
      </c>
      <c r="AB28">
        <f t="shared" si="7"/>
        <v>600</v>
      </c>
      <c r="AC28">
        <f ca="1" t="shared" si="34"/>
        <v>0.3856234004930561</v>
      </c>
      <c r="AD28">
        <f t="shared" si="9"/>
        <v>600</v>
      </c>
      <c r="AE28">
        <f ca="1" t="shared" si="34"/>
        <v>0.8837747833194822</v>
      </c>
      <c r="AF28">
        <f t="shared" si="11"/>
        <v>600</v>
      </c>
      <c r="AG28">
        <f ca="1" t="shared" si="34"/>
        <v>0.9534927511173747</v>
      </c>
      <c r="AH28">
        <f t="shared" si="13"/>
        <v>600</v>
      </c>
      <c r="AI28">
        <f ca="1" t="shared" si="34"/>
        <v>0.16357135943686263</v>
      </c>
      <c r="AJ28">
        <f t="shared" si="15"/>
        <v>-500</v>
      </c>
      <c r="AK28">
        <f ca="1" t="shared" si="34"/>
        <v>0.9396292591715794</v>
      </c>
      <c r="AL28">
        <f t="shared" si="17"/>
        <v>600</v>
      </c>
      <c r="AM28">
        <f ca="1" t="shared" si="34"/>
        <v>0.10885194641487539</v>
      </c>
      <c r="AN28">
        <f t="shared" si="19"/>
        <v>-500</v>
      </c>
      <c r="AO28">
        <f ca="1" t="shared" si="34"/>
        <v>0.6610265536647614</v>
      </c>
      <c r="AP28">
        <f t="shared" si="21"/>
        <v>600</v>
      </c>
      <c r="AQ28">
        <f ca="1" t="shared" si="34"/>
        <v>0.34020587560156085</v>
      </c>
      <c r="AR28">
        <f t="shared" si="23"/>
        <v>600</v>
      </c>
      <c r="AS28">
        <f ca="1" t="shared" si="34"/>
        <v>0.03334021008497867</v>
      </c>
      <c r="AT28">
        <f t="shared" si="25"/>
        <v>-500</v>
      </c>
      <c r="AU28">
        <f t="shared" si="32"/>
        <v>2400</v>
      </c>
      <c r="AV28">
        <f t="shared" si="33"/>
        <v>1800</v>
      </c>
      <c r="AW28">
        <f t="shared" si="30"/>
        <v>1</v>
      </c>
      <c r="BA28">
        <f t="shared" si="27"/>
        <v>1</v>
      </c>
    </row>
    <row r="29" spans="12:53" ht="12.75">
      <c r="L29">
        <f ca="1" t="shared" si="26"/>
        <v>0.4590193827749589</v>
      </c>
      <c r="M29">
        <f t="shared" si="0"/>
        <v>600</v>
      </c>
      <c r="N29">
        <f>SUM($M$8:M29)</f>
        <v>11000</v>
      </c>
      <c r="O29">
        <f t="shared" si="28"/>
        <v>600</v>
      </c>
      <c r="P29">
        <f>SUM($O$8:O29)</f>
        <v>5400</v>
      </c>
      <c r="Q29">
        <f t="shared" si="29"/>
        <v>1800</v>
      </c>
      <c r="R29">
        <f>SUM($Q$8:Q29)</f>
        <v>27600</v>
      </c>
      <c r="S29">
        <f t="shared" si="1"/>
        <v>44000</v>
      </c>
      <c r="V29">
        <f t="shared" si="31"/>
        <v>3000</v>
      </c>
      <c r="W29">
        <f ca="1" t="shared" si="34"/>
        <v>0.7049182399456084</v>
      </c>
      <c r="X29">
        <f t="shared" si="3"/>
        <v>600</v>
      </c>
      <c r="Y29">
        <f ca="1" t="shared" si="34"/>
        <v>0.950407168933368</v>
      </c>
      <c r="Z29">
        <f t="shared" si="5"/>
        <v>600</v>
      </c>
      <c r="AA29">
        <f ca="1" t="shared" si="34"/>
        <v>0.5437269697484057</v>
      </c>
      <c r="AB29">
        <f t="shared" si="7"/>
        <v>600</v>
      </c>
      <c r="AC29">
        <f ca="1" t="shared" si="34"/>
        <v>0.4187432423039681</v>
      </c>
      <c r="AD29">
        <f t="shared" si="9"/>
        <v>600</v>
      </c>
      <c r="AE29">
        <f ca="1" t="shared" si="34"/>
        <v>0.7634739806349478</v>
      </c>
      <c r="AF29">
        <f t="shared" si="11"/>
        <v>600</v>
      </c>
      <c r="AG29">
        <f ca="1" t="shared" si="34"/>
        <v>0.46363572373740336</v>
      </c>
      <c r="AH29">
        <f t="shared" si="13"/>
        <v>600</v>
      </c>
      <c r="AI29">
        <f ca="1" t="shared" si="34"/>
        <v>0.6456480294278786</v>
      </c>
      <c r="AJ29">
        <f t="shared" si="15"/>
        <v>600</v>
      </c>
      <c r="AK29">
        <f ca="1" t="shared" si="34"/>
        <v>0.31028132408085796</v>
      </c>
      <c r="AL29">
        <f t="shared" si="17"/>
        <v>600</v>
      </c>
      <c r="AM29">
        <f ca="1" t="shared" si="34"/>
        <v>0.24629274049119565</v>
      </c>
      <c r="AN29">
        <f t="shared" si="19"/>
        <v>600</v>
      </c>
      <c r="AO29">
        <f ca="1" t="shared" si="34"/>
        <v>0.15311054162145155</v>
      </c>
      <c r="AP29">
        <f t="shared" si="21"/>
        <v>-500</v>
      </c>
      <c r="AQ29">
        <f ca="1" t="shared" si="34"/>
        <v>0.3732312829290845</v>
      </c>
      <c r="AR29">
        <f t="shared" si="23"/>
        <v>600</v>
      </c>
      <c r="AS29">
        <f ca="1" t="shared" si="34"/>
        <v>0.6455302445755378</v>
      </c>
      <c r="AT29">
        <f t="shared" si="25"/>
        <v>600</v>
      </c>
      <c r="AU29">
        <f t="shared" si="32"/>
        <v>2400</v>
      </c>
      <c r="AV29">
        <f t="shared" si="33"/>
        <v>1800</v>
      </c>
      <c r="AW29">
        <f t="shared" si="30"/>
        <v>1</v>
      </c>
      <c r="BA29">
        <f t="shared" si="27"/>
        <v>1</v>
      </c>
    </row>
    <row r="30" spans="1:53" ht="12.75">
      <c r="A30" s="26" t="s">
        <v>35</v>
      </c>
      <c r="D30" t="s">
        <v>46</v>
      </c>
      <c r="L30">
        <f ca="1" t="shared" si="26"/>
        <v>0.2406852328714173</v>
      </c>
      <c r="M30">
        <f t="shared" si="0"/>
        <v>600</v>
      </c>
      <c r="N30">
        <f>SUM($M$8:M30)</f>
        <v>11600</v>
      </c>
      <c r="O30">
        <f t="shared" si="28"/>
        <v>600</v>
      </c>
      <c r="P30">
        <f>SUM($O$8:O30)</f>
        <v>6000</v>
      </c>
      <c r="Q30">
        <f t="shared" si="29"/>
        <v>1800</v>
      </c>
      <c r="R30">
        <f>SUM($Q$8:Q30)</f>
        <v>29400</v>
      </c>
      <c r="S30">
        <f t="shared" si="1"/>
        <v>47000</v>
      </c>
      <c r="V30">
        <f t="shared" si="31"/>
        <v>3000</v>
      </c>
      <c r="W30">
        <f ca="1" t="shared" si="34"/>
        <v>0.21336150582036062</v>
      </c>
      <c r="X30">
        <f t="shared" si="3"/>
        <v>-500</v>
      </c>
      <c r="Y30">
        <f ca="1" t="shared" si="34"/>
        <v>0.1601330946067634</v>
      </c>
      <c r="Z30">
        <f t="shared" si="5"/>
        <v>-500</v>
      </c>
      <c r="AA30">
        <f ca="1" t="shared" si="34"/>
        <v>0.15389689909268078</v>
      </c>
      <c r="AB30">
        <f t="shared" si="7"/>
        <v>-500</v>
      </c>
      <c r="AC30">
        <f ca="1" t="shared" si="34"/>
        <v>0.6887096672705963</v>
      </c>
      <c r="AD30">
        <f t="shared" si="9"/>
        <v>600</v>
      </c>
      <c r="AE30">
        <f ca="1" t="shared" si="34"/>
        <v>0.28929081582192673</v>
      </c>
      <c r="AF30">
        <f t="shared" si="11"/>
        <v>600</v>
      </c>
      <c r="AG30">
        <f ca="1" t="shared" si="34"/>
        <v>0.5777698250384002</v>
      </c>
      <c r="AH30">
        <f t="shared" si="13"/>
        <v>600</v>
      </c>
      <c r="AI30">
        <f ca="1" t="shared" si="34"/>
        <v>0.12062401119551502</v>
      </c>
      <c r="AJ30">
        <f t="shared" si="15"/>
        <v>-500</v>
      </c>
      <c r="AK30">
        <f ca="1" t="shared" si="34"/>
        <v>0.48421079810599044</v>
      </c>
      <c r="AL30">
        <f t="shared" si="17"/>
        <v>600</v>
      </c>
      <c r="AM30">
        <f ca="1" t="shared" si="34"/>
        <v>0.05233136403247585</v>
      </c>
      <c r="AN30">
        <f t="shared" si="19"/>
        <v>-500</v>
      </c>
      <c r="AO30">
        <f ca="1" t="shared" si="34"/>
        <v>0.9099562642756311</v>
      </c>
      <c r="AP30">
        <f t="shared" si="21"/>
        <v>600</v>
      </c>
      <c r="AQ30">
        <f ca="1" t="shared" si="34"/>
        <v>0.7157566465386149</v>
      </c>
      <c r="AR30">
        <f t="shared" si="23"/>
        <v>600</v>
      </c>
      <c r="AS30">
        <f ca="1" t="shared" si="34"/>
        <v>0.9638589763563346</v>
      </c>
      <c r="AT30">
        <f t="shared" si="25"/>
        <v>600</v>
      </c>
      <c r="AU30">
        <f t="shared" si="32"/>
        <v>2400</v>
      </c>
      <c r="AV30">
        <f t="shared" si="33"/>
        <v>1800</v>
      </c>
      <c r="AW30">
        <f t="shared" si="30"/>
        <v>1</v>
      </c>
      <c r="BA30">
        <f t="shared" si="27"/>
        <v>1</v>
      </c>
    </row>
    <row r="31" spans="4:53" ht="12.75">
      <c r="D31" t="s">
        <v>47</v>
      </c>
      <c r="L31">
        <f ca="1" t="shared" si="26"/>
        <v>0.9809990301892875</v>
      </c>
      <c r="M31">
        <f t="shared" si="0"/>
        <v>600</v>
      </c>
      <c r="N31">
        <f>SUM($M$8:M31)</f>
        <v>12200</v>
      </c>
      <c r="O31">
        <f t="shared" si="28"/>
        <v>600</v>
      </c>
      <c r="P31">
        <f>SUM($O$8:O31)</f>
        <v>6600</v>
      </c>
      <c r="Q31">
        <f t="shared" si="29"/>
        <v>1800</v>
      </c>
      <c r="R31">
        <f>SUM($Q$8:Q31)</f>
        <v>31200</v>
      </c>
      <c r="S31">
        <f t="shared" si="1"/>
        <v>50000</v>
      </c>
      <c r="V31">
        <f t="shared" si="31"/>
        <v>3000</v>
      </c>
      <c r="W31">
        <f ca="1" t="shared" si="34"/>
        <v>0.6346756617616454</v>
      </c>
      <c r="X31">
        <f t="shared" si="3"/>
        <v>600</v>
      </c>
      <c r="Y31">
        <f ca="1" t="shared" si="34"/>
        <v>0.878449133023284</v>
      </c>
      <c r="Z31">
        <f t="shared" si="5"/>
        <v>600</v>
      </c>
      <c r="AA31">
        <f ca="1" t="shared" si="34"/>
        <v>0.6327729892179736</v>
      </c>
      <c r="AB31">
        <f t="shared" si="7"/>
        <v>600</v>
      </c>
      <c r="AC31">
        <f ca="1" t="shared" si="34"/>
        <v>0.028969264526738314</v>
      </c>
      <c r="AD31">
        <f t="shared" si="9"/>
        <v>-500</v>
      </c>
      <c r="AE31">
        <f ca="1" t="shared" si="34"/>
        <v>0.3364291871423941</v>
      </c>
      <c r="AF31">
        <f t="shared" si="11"/>
        <v>600</v>
      </c>
      <c r="AG31">
        <f ca="1" t="shared" si="34"/>
        <v>0.4887787021287773</v>
      </c>
      <c r="AH31">
        <f t="shared" si="13"/>
        <v>600</v>
      </c>
      <c r="AI31">
        <f ca="1" t="shared" si="34"/>
        <v>0.8597409511530512</v>
      </c>
      <c r="AJ31">
        <f t="shared" si="15"/>
        <v>600</v>
      </c>
      <c r="AK31">
        <f ca="1" t="shared" si="34"/>
        <v>0.6455751989320762</v>
      </c>
      <c r="AL31">
        <f t="shared" si="17"/>
        <v>600</v>
      </c>
      <c r="AM31">
        <f ca="1" t="shared" si="34"/>
        <v>0.15765316294529014</v>
      </c>
      <c r="AN31">
        <f t="shared" si="19"/>
        <v>-500</v>
      </c>
      <c r="AO31">
        <f ca="1" t="shared" si="34"/>
        <v>0.8917984509734618</v>
      </c>
      <c r="AP31">
        <f t="shared" si="21"/>
        <v>600</v>
      </c>
      <c r="AQ31">
        <f ca="1" t="shared" si="34"/>
        <v>0.657352655737196</v>
      </c>
      <c r="AR31">
        <f t="shared" si="23"/>
        <v>600</v>
      </c>
      <c r="AS31">
        <f ca="1" t="shared" si="34"/>
        <v>0.27033379556162895</v>
      </c>
      <c r="AT31">
        <f t="shared" si="25"/>
        <v>600</v>
      </c>
      <c r="AU31">
        <f t="shared" si="32"/>
        <v>2400</v>
      </c>
      <c r="AV31">
        <f t="shared" si="33"/>
        <v>1800</v>
      </c>
      <c r="AW31">
        <f t="shared" si="30"/>
        <v>1</v>
      </c>
      <c r="BA31">
        <f t="shared" si="27"/>
        <v>1</v>
      </c>
    </row>
    <row r="32" spans="1:53" ht="12.75">
      <c r="A32" t="s">
        <v>48</v>
      </c>
      <c r="L32">
        <f ca="1" t="shared" si="26"/>
        <v>0.6028024889922294</v>
      </c>
      <c r="M32">
        <f t="shared" si="0"/>
        <v>600</v>
      </c>
      <c r="N32">
        <f>SUM($M$8:M32)</f>
        <v>12800</v>
      </c>
      <c r="O32">
        <f t="shared" si="28"/>
        <v>600</v>
      </c>
      <c r="P32">
        <f>SUM($O$8:O32)</f>
        <v>7200</v>
      </c>
      <c r="Q32">
        <f t="shared" si="29"/>
        <v>1800</v>
      </c>
      <c r="R32">
        <f>SUM($Q$8:Q32)</f>
        <v>33000</v>
      </c>
      <c r="S32">
        <f t="shared" si="1"/>
        <v>53000</v>
      </c>
      <c r="V32">
        <f t="shared" si="31"/>
        <v>3000</v>
      </c>
      <c r="W32">
        <f ca="1" t="shared" si="34"/>
        <v>0.36100116111907976</v>
      </c>
      <c r="X32">
        <f t="shared" si="3"/>
        <v>600</v>
      </c>
      <c r="Y32">
        <f ca="1" t="shared" si="34"/>
        <v>0.4602624216719571</v>
      </c>
      <c r="Z32">
        <f t="shared" si="5"/>
        <v>600</v>
      </c>
      <c r="AA32">
        <f ca="1" t="shared" si="34"/>
        <v>0.6748541097191874</v>
      </c>
      <c r="AB32">
        <f t="shared" si="7"/>
        <v>600</v>
      </c>
      <c r="AC32">
        <f ca="1" t="shared" si="34"/>
        <v>0.7184739170969838</v>
      </c>
      <c r="AD32">
        <f t="shared" si="9"/>
        <v>600</v>
      </c>
      <c r="AE32">
        <f ca="1" t="shared" si="34"/>
        <v>0.28237392545260276</v>
      </c>
      <c r="AF32">
        <f t="shared" si="11"/>
        <v>600</v>
      </c>
      <c r="AG32">
        <f ca="1" t="shared" si="34"/>
        <v>0.506960606721627</v>
      </c>
      <c r="AH32">
        <f t="shared" si="13"/>
        <v>600</v>
      </c>
      <c r="AI32">
        <f ca="1" t="shared" si="34"/>
        <v>0.7272082741154255</v>
      </c>
      <c r="AJ32">
        <f t="shared" si="15"/>
        <v>600</v>
      </c>
      <c r="AK32">
        <f ca="1" t="shared" si="34"/>
        <v>0.4053557119199205</v>
      </c>
      <c r="AL32">
        <f t="shared" si="17"/>
        <v>600</v>
      </c>
      <c r="AM32">
        <f ca="1" t="shared" si="34"/>
        <v>0.5230402856944385</v>
      </c>
      <c r="AN32">
        <f t="shared" si="19"/>
        <v>600</v>
      </c>
      <c r="AO32">
        <f ca="1" t="shared" si="34"/>
        <v>0.5639140103681015</v>
      </c>
      <c r="AP32">
        <f t="shared" si="21"/>
        <v>600</v>
      </c>
      <c r="AQ32">
        <f ca="1" t="shared" si="34"/>
        <v>0.07175899500225347</v>
      </c>
      <c r="AR32">
        <f t="shared" si="23"/>
        <v>-500</v>
      </c>
      <c r="AS32">
        <f ca="1" t="shared" si="34"/>
        <v>0.15953321075795146</v>
      </c>
      <c r="AT32">
        <f t="shared" si="25"/>
        <v>-500</v>
      </c>
      <c r="AU32">
        <f t="shared" si="32"/>
        <v>2400</v>
      </c>
      <c r="AV32">
        <f t="shared" si="33"/>
        <v>1800</v>
      </c>
      <c r="AW32">
        <f t="shared" si="30"/>
        <v>1</v>
      </c>
      <c r="BA32">
        <f t="shared" si="27"/>
        <v>1</v>
      </c>
    </row>
    <row r="33" spans="1:53" ht="12.75">
      <c r="A33" t="s">
        <v>49</v>
      </c>
      <c r="L33">
        <f ca="1" t="shared" si="26"/>
        <v>0.33457139268528024</v>
      </c>
      <c r="M33">
        <f t="shared" si="0"/>
        <v>600</v>
      </c>
      <c r="N33">
        <f>SUM($M$8:M33)</f>
        <v>13400</v>
      </c>
      <c r="O33">
        <f t="shared" si="28"/>
        <v>600</v>
      </c>
      <c r="P33">
        <f>SUM($O$8:O33)</f>
        <v>7800</v>
      </c>
      <c r="Q33">
        <f t="shared" si="29"/>
        <v>1800</v>
      </c>
      <c r="R33">
        <f>SUM($Q$8:Q33)</f>
        <v>34800</v>
      </c>
      <c r="S33">
        <f t="shared" si="1"/>
        <v>56000</v>
      </c>
      <c r="V33">
        <f t="shared" si="31"/>
        <v>3000</v>
      </c>
      <c r="W33">
        <f ca="1" t="shared" si="34"/>
        <v>0.6037303504823319</v>
      </c>
      <c r="X33">
        <f t="shared" si="3"/>
        <v>600</v>
      </c>
      <c r="Y33">
        <f ca="1" t="shared" si="34"/>
        <v>0.448570240290465</v>
      </c>
      <c r="Z33">
        <f t="shared" si="5"/>
        <v>600</v>
      </c>
      <c r="AA33">
        <f ca="1" t="shared" si="34"/>
        <v>0.9535385521390243</v>
      </c>
      <c r="AB33">
        <f t="shared" si="7"/>
        <v>600</v>
      </c>
      <c r="AC33">
        <f ca="1" t="shared" si="34"/>
        <v>0.34366680947816786</v>
      </c>
      <c r="AD33">
        <f t="shared" si="9"/>
        <v>600</v>
      </c>
      <c r="AE33">
        <f ca="1" t="shared" si="34"/>
        <v>0.4056488700116929</v>
      </c>
      <c r="AF33">
        <f t="shared" si="11"/>
        <v>600</v>
      </c>
      <c r="AG33">
        <f ca="1" t="shared" si="34"/>
        <v>0.07144561309892605</v>
      </c>
      <c r="AH33">
        <f t="shared" si="13"/>
        <v>-500</v>
      </c>
      <c r="AI33">
        <f ca="1" t="shared" si="34"/>
        <v>0.1237870875942857</v>
      </c>
      <c r="AJ33">
        <f t="shared" si="15"/>
        <v>-500</v>
      </c>
      <c r="AK33">
        <f ca="1" t="shared" si="34"/>
        <v>0.2097737655390397</v>
      </c>
      <c r="AL33">
        <f t="shared" si="17"/>
        <v>-500</v>
      </c>
      <c r="AM33">
        <f ca="1" t="shared" si="34"/>
        <v>0.9899728050805123</v>
      </c>
      <c r="AN33">
        <f t="shared" si="19"/>
        <v>600</v>
      </c>
      <c r="AO33">
        <f ca="1" t="shared" si="34"/>
        <v>0.4108228251249768</v>
      </c>
      <c r="AP33">
        <f t="shared" si="21"/>
        <v>600</v>
      </c>
      <c r="AQ33">
        <f ca="1" t="shared" si="34"/>
        <v>0.9564169171313022</v>
      </c>
      <c r="AR33">
        <f t="shared" si="23"/>
        <v>600</v>
      </c>
      <c r="AS33">
        <f ca="1" t="shared" si="34"/>
        <v>0.9869898538412909</v>
      </c>
      <c r="AT33">
        <f t="shared" si="25"/>
        <v>600</v>
      </c>
      <c r="AU33">
        <f t="shared" si="32"/>
        <v>2400</v>
      </c>
      <c r="AV33">
        <f t="shared" si="33"/>
        <v>1800</v>
      </c>
      <c r="AW33">
        <f t="shared" si="30"/>
        <v>1</v>
      </c>
      <c r="BA33">
        <f t="shared" si="27"/>
        <v>1</v>
      </c>
    </row>
    <row r="34" spans="1:53" ht="12.75">
      <c r="A34" t="s">
        <v>50</v>
      </c>
      <c r="L34">
        <f ca="1" t="shared" si="26"/>
        <v>0.036974562137280786</v>
      </c>
      <c r="M34">
        <f t="shared" si="0"/>
        <v>-500</v>
      </c>
      <c r="N34">
        <f>SUM($M$8:M34)</f>
        <v>12900</v>
      </c>
      <c r="O34">
        <f t="shared" si="28"/>
        <v>-500</v>
      </c>
      <c r="P34">
        <f>SUM($O$8:O34)</f>
        <v>7300</v>
      </c>
      <c r="Q34">
        <f t="shared" si="29"/>
        <v>-1500</v>
      </c>
      <c r="R34">
        <f>SUM($Q$8:Q34)</f>
        <v>33300</v>
      </c>
      <c r="S34">
        <f t="shared" si="1"/>
        <v>53500</v>
      </c>
      <c r="V34">
        <f t="shared" si="31"/>
        <v>1900</v>
      </c>
      <c r="W34">
        <f ca="1" t="shared" si="34"/>
        <v>0.44709908698181877</v>
      </c>
      <c r="X34">
        <f t="shared" si="3"/>
        <v>600</v>
      </c>
      <c r="Y34">
        <f ca="1" t="shared" si="34"/>
        <v>0.6196568926567094</v>
      </c>
      <c r="Z34">
        <f t="shared" si="5"/>
        <v>600</v>
      </c>
      <c r="AA34">
        <f ca="1" t="shared" si="34"/>
        <v>0.9134475573574123</v>
      </c>
      <c r="AB34">
        <f t="shared" si="7"/>
        <v>600</v>
      </c>
      <c r="AC34">
        <f ca="1" t="shared" si="34"/>
        <v>0.36306288508651563</v>
      </c>
      <c r="AD34">
        <f t="shared" si="9"/>
        <v>600</v>
      </c>
      <c r="AE34">
        <f ca="1" t="shared" si="34"/>
        <v>0.08887938483615887</v>
      </c>
      <c r="AF34">
        <f t="shared" si="11"/>
        <v>-500</v>
      </c>
      <c r="AG34">
        <f ca="1" t="shared" si="34"/>
        <v>0.878693244552766</v>
      </c>
      <c r="AH34">
        <f t="shared" si="13"/>
        <v>600</v>
      </c>
      <c r="AI34">
        <f ca="1" t="shared" si="34"/>
        <v>0.9243142634798016</v>
      </c>
      <c r="AJ34">
        <f t="shared" si="15"/>
        <v>600</v>
      </c>
      <c r="AK34">
        <f ca="1" t="shared" si="34"/>
        <v>0.39947835890892014</v>
      </c>
      <c r="AL34">
        <f t="shared" si="17"/>
        <v>600</v>
      </c>
      <c r="AM34">
        <f ca="1" t="shared" si="34"/>
        <v>0.7342456957115955</v>
      </c>
      <c r="AN34">
        <f t="shared" si="19"/>
        <v>600</v>
      </c>
      <c r="AO34">
        <f ca="1" t="shared" si="34"/>
        <v>0.9022925523972438</v>
      </c>
      <c r="AP34">
        <f t="shared" si="21"/>
        <v>600</v>
      </c>
      <c r="AQ34">
        <f ca="1" t="shared" si="34"/>
        <v>0.18187014651860078</v>
      </c>
      <c r="AR34">
        <f t="shared" si="23"/>
        <v>-500</v>
      </c>
      <c r="AS34">
        <f ca="1" t="shared" si="34"/>
        <v>0.4386815753179123</v>
      </c>
      <c r="AT34">
        <f t="shared" si="25"/>
        <v>600</v>
      </c>
      <c r="AU34">
        <f t="shared" si="32"/>
        <v>1300</v>
      </c>
      <c r="AV34">
        <f t="shared" si="33"/>
        <v>700</v>
      </c>
      <c r="AW34">
        <f t="shared" si="30"/>
        <v>0</v>
      </c>
      <c r="BA34">
        <f t="shared" si="27"/>
        <v>0</v>
      </c>
    </row>
    <row r="35" spans="12:53" ht="12.75">
      <c r="L35">
        <f ca="1" t="shared" si="26"/>
        <v>0.33850175023460366</v>
      </c>
      <c r="M35">
        <f t="shared" si="0"/>
        <v>600</v>
      </c>
      <c r="N35">
        <f>SUM($M$8:M35)</f>
        <v>13500</v>
      </c>
      <c r="O35">
        <f t="shared" si="28"/>
        <v>600</v>
      </c>
      <c r="P35">
        <f>SUM($O$8:O35)</f>
        <v>7900</v>
      </c>
      <c r="Q35">
        <f t="shared" si="29"/>
        <v>1800</v>
      </c>
      <c r="R35">
        <f>SUM($Q$8:Q35)</f>
        <v>35100</v>
      </c>
      <c r="S35">
        <f t="shared" si="1"/>
        <v>56500</v>
      </c>
      <c r="V35">
        <f t="shared" si="31"/>
        <v>1900</v>
      </c>
      <c r="W35">
        <f ca="1" t="shared" si="34"/>
        <v>0.17146024844215813</v>
      </c>
      <c r="X35">
        <f t="shared" si="3"/>
        <v>-500</v>
      </c>
      <c r="Y35">
        <f ca="1" t="shared" si="34"/>
        <v>0.8616697815432506</v>
      </c>
      <c r="Z35">
        <f t="shared" si="5"/>
        <v>600</v>
      </c>
      <c r="AA35">
        <f ca="1" t="shared" si="34"/>
        <v>0.1797878071466208</v>
      </c>
      <c r="AB35">
        <f t="shared" si="7"/>
        <v>-500</v>
      </c>
      <c r="AC35">
        <f ca="1" t="shared" si="34"/>
        <v>0.8519214346700008</v>
      </c>
      <c r="AD35">
        <f t="shared" si="9"/>
        <v>600</v>
      </c>
      <c r="AE35">
        <f ca="1" t="shared" si="34"/>
        <v>0.09576547591626311</v>
      </c>
      <c r="AF35">
        <f t="shared" si="11"/>
        <v>-500</v>
      </c>
      <c r="AG35">
        <f ca="1" t="shared" si="34"/>
        <v>0.8576817527147291</v>
      </c>
      <c r="AH35">
        <f t="shared" si="13"/>
        <v>600</v>
      </c>
      <c r="AI35">
        <f ca="1" t="shared" si="34"/>
        <v>0.9017086351316328</v>
      </c>
      <c r="AJ35">
        <f t="shared" si="15"/>
        <v>600</v>
      </c>
      <c r="AK35">
        <f ca="1" t="shared" si="34"/>
        <v>0.48828984450468726</v>
      </c>
      <c r="AL35">
        <f t="shared" si="17"/>
        <v>600</v>
      </c>
      <c r="AM35">
        <f ca="1" t="shared" si="34"/>
        <v>0.23830458357921636</v>
      </c>
      <c r="AN35">
        <f t="shared" si="19"/>
        <v>600</v>
      </c>
      <c r="AO35">
        <f ca="1" t="shared" si="34"/>
        <v>0.6264840933315448</v>
      </c>
      <c r="AP35">
        <f t="shared" si="21"/>
        <v>600</v>
      </c>
      <c r="AQ35">
        <f ca="1" t="shared" si="34"/>
        <v>0.3580359591782971</v>
      </c>
      <c r="AR35">
        <f t="shared" si="23"/>
        <v>600</v>
      </c>
      <c r="AS35">
        <f ca="1" t="shared" si="34"/>
        <v>0.5030781972166771</v>
      </c>
      <c r="AT35">
        <f t="shared" si="25"/>
        <v>600</v>
      </c>
      <c r="AU35">
        <f t="shared" si="32"/>
        <v>1300</v>
      </c>
      <c r="AV35">
        <f t="shared" si="33"/>
        <v>700</v>
      </c>
      <c r="AW35">
        <f t="shared" si="30"/>
        <v>0</v>
      </c>
      <c r="BA35">
        <f t="shared" si="27"/>
        <v>1</v>
      </c>
    </row>
    <row r="36" spans="1:53" ht="12.75">
      <c r="A36" s="26" t="s">
        <v>30</v>
      </c>
      <c r="D36" t="s">
        <v>51</v>
      </c>
      <c r="L36">
        <f ca="1" t="shared" si="26"/>
        <v>0.6370160540425447</v>
      </c>
      <c r="M36">
        <f t="shared" si="0"/>
        <v>600</v>
      </c>
      <c r="N36">
        <f>SUM($M$8:M36)</f>
        <v>14100</v>
      </c>
      <c r="O36">
        <f t="shared" si="28"/>
        <v>600</v>
      </c>
      <c r="P36">
        <f>SUM($O$8:O36)</f>
        <v>8500</v>
      </c>
      <c r="Q36">
        <f t="shared" si="29"/>
        <v>1800</v>
      </c>
      <c r="R36">
        <f>SUM($Q$8:Q36)</f>
        <v>36900</v>
      </c>
      <c r="S36">
        <f t="shared" si="1"/>
        <v>59500</v>
      </c>
      <c r="V36">
        <f t="shared" si="31"/>
        <v>1900</v>
      </c>
      <c r="W36">
        <f ca="1" t="shared" si="34"/>
        <v>0.12242695043494778</v>
      </c>
      <c r="X36">
        <f t="shared" si="3"/>
        <v>-500</v>
      </c>
      <c r="Y36">
        <f ca="1" t="shared" si="34"/>
        <v>0.6702515362639376</v>
      </c>
      <c r="Z36">
        <f t="shared" si="5"/>
        <v>600</v>
      </c>
      <c r="AA36">
        <f ca="1" t="shared" si="34"/>
        <v>0.9073809869628058</v>
      </c>
      <c r="AB36">
        <f t="shared" si="7"/>
        <v>600</v>
      </c>
      <c r="AC36">
        <f ca="1" t="shared" si="34"/>
        <v>0.9317368940779547</v>
      </c>
      <c r="AD36">
        <f t="shared" si="9"/>
        <v>600</v>
      </c>
      <c r="AE36">
        <f ca="1" t="shared" si="34"/>
        <v>0.7240659736200007</v>
      </c>
      <c r="AF36">
        <f t="shared" si="11"/>
        <v>600</v>
      </c>
      <c r="AG36">
        <f ca="1" t="shared" si="34"/>
        <v>0.5038204113547726</v>
      </c>
      <c r="AH36">
        <f t="shared" si="13"/>
        <v>600</v>
      </c>
      <c r="AI36">
        <f ca="1" t="shared" si="34"/>
        <v>0.8918326277656927</v>
      </c>
      <c r="AJ36">
        <f t="shared" si="15"/>
        <v>600</v>
      </c>
      <c r="AK36">
        <f ca="1" t="shared" si="34"/>
        <v>0.7058898805336282</v>
      </c>
      <c r="AL36">
        <f t="shared" si="17"/>
        <v>600</v>
      </c>
      <c r="AM36">
        <f ca="1" t="shared" si="34"/>
        <v>0.6006423314838305</v>
      </c>
      <c r="AN36">
        <f t="shared" si="19"/>
        <v>600</v>
      </c>
      <c r="AO36">
        <f ca="1" t="shared" si="34"/>
        <v>0.9116076091010461</v>
      </c>
      <c r="AP36">
        <f t="shared" si="21"/>
        <v>600</v>
      </c>
      <c r="AQ36">
        <f ca="1" t="shared" si="34"/>
        <v>0.482482090055957</v>
      </c>
      <c r="AR36">
        <f t="shared" si="23"/>
        <v>600</v>
      </c>
      <c r="AS36">
        <f ca="1" t="shared" si="34"/>
        <v>0.9423018649860486</v>
      </c>
      <c r="AT36">
        <f t="shared" si="25"/>
        <v>600</v>
      </c>
      <c r="AU36">
        <f t="shared" si="32"/>
        <v>1300</v>
      </c>
      <c r="AV36">
        <f t="shared" si="33"/>
        <v>700</v>
      </c>
      <c r="AW36">
        <f t="shared" si="30"/>
        <v>0</v>
      </c>
      <c r="BA36">
        <f t="shared" si="27"/>
        <v>1</v>
      </c>
    </row>
    <row r="37" spans="4:53" ht="12.75">
      <c r="D37" t="s">
        <v>52</v>
      </c>
      <c r="L37">
        <f ca="1" t="shared" si="26"/>
        <v>0.3459937518313829</v>
      </c>
      <c r="M37">
        <f t="shared" si="0"/>
        <v>600</v>
      </c>
      <c r="N37">
        <f>SUM($M$8:M37)</f>
        <v>14700</v>
      </c>
      <c r="O37">
        <f t="shared" si="28"/>
        <v>600</v>
      </c>
      <c r="P37">
        <f>SUM($O$8:O37)</f>
        <v>9100</v>
      </c>
      <c r="Q37">
        <f t="shared" si="29"/>
        <v>1800</v>
      </c>
      <c r="R37">
        <f>SUM($Q$8:Q37)</f>
        <v>38700</v>
      </c>
      <c r="S37">
        <f t="shared" si="1"/>
        <v>62500</v>
      </c>
      <c r="V37">
        <f t="shared" si="31"/>
        <v>1900</v>
      </c>
      <c r="W37">
        <f ca="1" t="shared" si="34"/>
        <v>0.5664072216221361</v>
      </c>
      <c r="X37">
        <f t="shared" si="3"/>
        <v>600</v>
      </c>
      <c r="Y37">
        <f ca="1" t="shared" si="34"/>
        <v>0.7516646481314702</v>
      </c>
      <c r="Z37">
        <f t="shared" si="5"/>
        <v>600</v>
      </c>
      <c r="AA37">
        <f ca="1" t="shared" si="34"/>
        <v>0.5999999617155654</v>
      </c>
      <c r="AB37">
        <f t="shared" si="7"/>
        <v>600</v>
      </c>
      <c r="AC37">
        <f ca="1" t="shared" si="34"/>
        <v>0.7993637395929163</v>
      </c>
      <c r="AD37">
        <f t="shared" si="9"/>
        <v>600</v>
      </c>
      <c r="AE37">
        <f ca="1" t="shared" si="34"/>
        <v>0.2632539220267889</v>
      </c>
      <c r="AF37">
        <f t="shared" si="11"/>
        <v>600</v>
      </c>
      <c r="AG37">
        <f ca="1" t="shared" si="34"/>
        <v>0.23158691522193742</v>
      </c>
      <c r="AH37">
        <f t="shared" si="13"/>
        <v>600</v>
      </c>
      <c r="AI37">
        <f ca="1" t="shared" si="34"/>
        <v>0.8995642868682063</v>
      </c>
      <c r="AJ37">
        <f t="shared" si="15"/>
        <v>600</v>
      </c>
      <c r="AK37">
        <f ca="1" t="shared" si="34"/>
        <v>0.7558437207627708</v>
      </c>
      <c r="AL37">
        <f t="shared" si="17"/>
        <v>600</v>
      </c>
      <c r="AM37">
        <f ca="1" t="shared" si="34"/>
        <v>0.119664502699389</v>
      </c>
      <c r="AN37">
        <f t="shared" si="19"/>
        <v>-500</v>
      </c>
      <c r="AO37">
        <f ca="1" t="shared" si="34"/>
        <v>0.10965598137376098</v>
      </c>
      <c r="AP37">
        <f t="shared" si="21"/>
        <v>-500</v>
      </c>
      <c r="AQ37">
        <f ca="1" t="shared" si="34"/>
        <v>0.6679334395536123</v>
      </c>
      <c r="AR37">
        <f t="shared" si="23"/>
        <v>600</v>
      </c>
      <c r="AS37">
        <f ca="1" t="shared" si="34"/>
        <v>0.5579430279835034</v>
      </c>
      <c r="AT37">
        <f t="shared" si="25"/>
        <v>600</v>
      </c>
      <c r="AU37">
        <f t="shared" si="32"/>
        <v>1300</v>
      </c>
      <c r="AV37">
        <f t="shared" si="33"/>
        <v>1800</v>
      </c>
      <c r="AW37">
        <f t="shared" si="30"/>
        <v>1</v>
      </c>
      <c r="BA37">
        <f t="shared" si="27"/>
        <v>1</v>
      </c>
    </row>
    <row r="38" spans="1:53" ht="12.75">
      <c r="A38" s="26" t="s">
        <v>39</v>
      </c>
      <c r="D38" t="s">
        <v>53</v>
      </c>
      <c r="L38">
        <f ca="1" t="shared" si="26"/>
        <v>0.21596373601168684</v>
      </c>
      <c r="M38">
        <f t="shared" si="0"/>
        <v>-500</v>
      </c>
      <c r="N38">
        <f>SUM($M$8:M38)</f>
        <v>14200</v>
      </c>
      <c r="O38">
        <f t="shared" si="28"/>
        <v>-500</v>
      </c>
      <c r="P38">
        <f>SUM($O$8:O38)</f>
        <v>8600</v>
      </c>
      <c r="Q38">
        <f t="shared" si="29"/>
        <v>-1500</v>
      </c>
      <c r="R38">
        <f>SUM($Q$8:Q38)</f>
        <v>37200</v>
      </c>
      <c r="S38">
        <f t="shared" si="1"/>
        <v>60000</v>
      </c>
      <c r="V38">
        <f t="shared" si="31"/>
        <v>800</v>
      </c>
      <c r="W38">
        <f ca="1" t="shared" si="34"/>
        <v>0.8966505509984528</v>
      </c>
      <c r="X38">
        <f t="shared" si="3"/>
        <v>600</v>
      </c>
      <c r="Y38">
        <f ca="1" t="shared" si="34"/>
        <v>0.30983629916843025</v>
      </c>
      <c r="Z38">
        <f t="shared" si="5"/>
        <v>600</v>
      </c>
      <c r="AA38">
        <f ca="1" t="shared" si="34"/>
        <v>0.8109510085673541</v>
      </c>
      <c r="AB38">
        <f t="shared" si="7"/>
        <v>600</v>
      </c>
      <c r="AC38">
        <f ca="1" t="shared" si="34"/>
        <v>0.7626135420308762</v>
      </c>
      <c r="AD38">
        <f t="shared" si="9"/>
        <v>600</v>
      </c>
      <c r="AE38">
        <f ca="1" t="shared" si="34"/>
        <v>0.6280952250935707</v>
      </c>
      <c r="AF38">
        <f t="shared" si="11"/>
        <v>600</v>
      </c>
      <c r="AG38">
        <f ca="1" t="shared" si="34"/>
        <v>0.6264213946473742</v>
      </c>
      <c r="AH38">
        <f t="shared" si="13"/>
        <v>600</v>
      </c>
      <c r="AI38">
        <f ca="1" t="shared" si="34"/>
        <v>0.8321883326543755</v>
      </c>
      <c r="AJ38">
        <f t="shared" si="15"/>
        <v>600</v>
      </c>
      <c r="AK38">
        <f ca="1" t="shared" si="34"/>
        <v>0.3525086111724507</v>
      </c>
      <c r="AL38">
        <f t="shared" si="17"/>
        <v>600</v>
      </c>
      <c r="AM38">
        <f ca="1" t="shared" si="34"/>
        <v>0.43640801069934043</v>
      </c>
      <c r="AN38">
        <f t="shared" si="19"/>
        <v>600</v>
      </c>
      <c r="AO38">
        <f ca="1" t="shared" si="34"/>
        <v>0.14272007170658552</v>
      </c>
      <c r="AP38">
        <f t="shared" si="21"/>
        <v>-500</v>
      </c>
      <c r="AQ38">
        <f ca="1" t="shared" si="34"/>
        <v>0.985636856026249</v>
      </c>
      <c r="AR38">
        <f t="shared" si="23"/>
        <v>600</v>
      </c>
      <c r="AS38">
        <f ca="1" t="shared" si="34"/>
        <v>0.7698048259865979</v>
      </c>
      <c r="AT38">
        <f t="shared" si="25"/>
        <v>600</v>
      </c>
      <c r="AU38">
        <f t="shared" si="32"/>
        <v>1300</v>
      </c>
      <c r="AV38">
        <f t="shared" si="33"/>
        <v>700</v>
      </c>
      <c r="AW38">
        <f t="shared" si="30"/>
        <v>0</v>
      </c>
      <c r="BA38">
        <f t="shared" si="27"/>
        <v>0</v>
      </c>
    </row>
    <row r="39" spans="4:53" ht="12.75">
      <c r="D39" t="s">
        <v>54</v>
      </c>
      <c r="L39">
        <f ca="1" t="shared" si="26"/>
        <v>0.19117837077641076</v>
      </c>
      <c r="M39">
        <f t="shared" si="0"/>
        <v>-500</v>
      </c>
      <c r="N39">
        <f>SUM($M$8:M39)</f>
        <v>13700</v>
      </c>
      <c r="O39">
        <f t="shared" si="28"/>
        <v>-500</v>
      </c>
      <c r="P39">
        <f>SUM($O$8:O39)</f>
        <v>8100</v>
      </c>
      <c r="Q39">
        <f t="shared" si="29"/>
        <v>-1500</v>
      </c>
      <c r="R39">
        <f>SUM($Q$8:Q39)</f>
        <v>35700</v>
      </c>
      <c r="S39">
        <f t="shared" si="1"/>
        <v>57500</v>
      </c>
      <c r="V39">
        <f t="shared" si="31"/>
        <v>800</v>
      </c>
      <c r="W39">
        <f ca="1" t="shared" si="34"/>
        <v>0.21638835580505766</v>
      </c>
      <c r="X39">
        <f t="shared" si="3"/>
        <v>-500</v>
      </c>
      <c r="Y39">
        <f ca="1" t="shared" si="34"/>
        <v>0.11362113315349931</v>
      </c>
      <c r="Z39">
        <f t="shared" si="5"/>
        <v>-500</v>
      </c>
      <c r="AA39">
        <f ca="1" t="shared" si="34"/>
        <v>0.5611821399849779</v>
      </c>
      <c r="AB39">
        <f t="shared" si="7"/>
        <v>600</v>
      </c>
      <c r="AC39">
        <f ca="1" t="shared" si="34"/>
        <v>0.8389232852348467</v>
      </c>
      <c r="AD39">
        <f t="shared" si="9"/>
        <v>600</v>
      </c>
      <c r="AE39">
        <f ca="1" t="shared" si="34"/>
        <v>0.7345326439582518</v>
      </c>
      <c r="AF39">
        <f t="shared" si="11"/>
        <v>600</v>
      </c>
      <c r="AG39">
        <f ca="1" t="shared" si="34"/>
        <v>0.2958438318623129</v>
      </c>
      <c r="AH39">
        <f t="shared" si="13"/>
        <v>600</v>
      </c>
      <c r="AI39">
        <f ca="1" t="shared" si="34"/>
        <v>0.13294199862206835</v>
      </c>
      <c r="AJ39">
        <f t="shared" si="15"/>
        <v>-500</v>
      </c>
      <c r="AK39">
        <f ca="1" t="shared" si="34"/>
        <v>0.1983973246382471</v>
      </c>
      <c r="AL39">
        <f t="shared" si="17"/>
        <v>-500</v>
      </c>
      <c r="AM39">
        <f ca="1" t="shared" si="34"/>
        <v>0.17440007822238002</v>
      </c>
      <c r="AN39">
        <f t="shared" si="19"/>
        <v>-500</v>
      </c>
      <c r="AO39">
        <f ca="1" t="shared" si="34"/>
        <v>0.8651512303763549</v>
      </c>
      <c r="AP39">
        <f t="shared" si="21"/>
        <v>600</v>
      </c>
      <c r="AQ39">
        <f ca="1" t="shared" si="34"/>
        <v>0.15089003379096777</v>
      </c>
      <c r="AR39">
        <f t="shared" si="23"/>
        <v>-500</v>
      </c>
      <c r="AS39">
        <f ca="1" t="shared" si="34"/>
        <v>0.46452301437837207</v>
      </c>
      <c r="AT39">
        <f t="shared" si="25"/>
        <v>600</v>
      </c>
      <c r="AU39">
        <f t="shared" si="32"/>
        <v>200</v>
      </c>
      <c r="AV39">
        <f t="shared" si="33"/>
        <v>-400</v>
      </c>
      <c r="AW39">
        <f t="shared" si="30"/>
        <v>0</v>
      </c>
      <c r="BA39">
        <f t="shared" si="27"/>
        <v>0</v>
      </c>
    </row>
    <row r="40" spans="4:53" ht="12.75">
      <c r="D40" t="s">
        <v>55</v>
      </c>
      <c r="L40">
        <f ca="1" t="shared" si="26"/>
        <v>0.7741063951300287</v>
      </c>
      <c r="M40">
        <f aca="true" t="shared" si="35" ref="M40:M71">+IF(L40&gt;$M$3,$V$3,$V$4)</f>
        <v>600</v>
      </c>
      <c r="N40">
        <f>SUM($M$8:M40)</f>
        <v>14300</v>
      </c>
      <c r="O40">
        <f t="shared" si="28"/>
        <v>600</v>
      </c>
      <c r="P40">
        <f>SUM($O$8:O40)</f>
        <v>8700</v>
      </c>
      <c r="Q40">
        <f t="shared" si="29"/>
        <v>1800</v>
      </c>
      <c r="R40">
        <f>SUM($Q$8:Q40)</f>
        <v>37500</v>
      </c>
      <c r="S40">
        <f aca="true" t="shared" si="36" ref="S40:S71">+P40+N40+R40</f>
        <v>60500</v>
      </c>
      <c r="V40">
        <f t="shared" si="31"/>
        <v>800</v>
      </c>
      <c r="W40">
        <f aca="true" ca="1" t="shared" si="37" ref="W40:AS55">RAND()</f>
        <v>0.36136936147131693</v>
      </c>
      <c r="X40">
        <f aca="true" t="shared" si="38" ref="X40:X71">+IF(W40&gt;$M$3,$V$3,$V$4)</f>
        <v>600</v>
      </c>
      <c r="Y40">
        <f ca="1" t="shared" si="37"/>
        <v>0.08447570051672004</v>
      </c>
      <c r="Z40">
        <f aca="true" t="shared" si="39" ref="Z40:Z71">+IF(Y40&gt;$M$3,$V$3,$V$4)</f>
        <v>-500</v>
      </c>
      <c r="AA40">
        <f ca="1" t="shared" si="37"/>
        <v>0.5811237924679684</v>
      </c>
      <c r="AB40">
        <f aca="true" t="shared" si="40" ref="AB40:AB71">+IF(AA40&gt;$M$3,$V$3,$V$4)</f>
        <v>600</v>
      </c>
      <c r="AC40">
        <f ca="1" t="shared" si="37"/>
        <v>0.2769112914295997</v>
      </c>
      <c r="AD40">
        <f aca="true" t="shared" si="41" ref="AD40:AD71">+IF(AC40&gt;$M$3,$V$3,$V$4)</f>
        <v>600</v>
      </c>
      <c r="AE40">
        <f ca="1" t="shared" si="37"/>
        <v>0.05642331399089162</v>
      </c>
      <c r="AF40">
        <f aca="true" t="shared" si="42" ref="AF40:AF71">+IF(AE40&gt;$M$3,$V$3,$V$4)</f>
        <v>-500</v>
      </c>
      <c r="AG40">
        <f ca="1" t="shared" si="37"/>
        <v>0.693599719774886</v>
      </c>
      <c r="AH40">
        <f aca="true" t="shared" si="43" ref="AH40:AH71">+IF(AG40&gt;$M$3,$V$3,$V$4)</f>
        <v>600</v>
      </c>
      <c r="AI40">
        <f ca="1" t="shared" si="37"/>
        <v>0.8346954673332354</v>
      </c>
      <c r="AJ40">
        <f aca="true" t="shared" si="44" ref="AJ40:AJ71">+IF(AI40&gt;$M$3,$V$3,$V$4)</f>
        <v>600</v>
      </c>
      <c r="AK40">
        <f ca="1" t="shared" si="37"/>
        <v>0.6714522722248462</v>
      </c>
      <c r="AL40">
        <f aca="true" t="shared" si="45" ref="AL40:AL71">+IF(AK40&gt;$M$3,$V$3,$V$4)</f>
        <v>600</v>
      </c>
      <c r="AM40">
        <f ca="1" t="shared" si="37"/>
        <v>0.9944952219941492</v>
      </c>
      <c r="AN40">
        <f aca="true" t="shared" si="46" ref="AN40:AN71">+IF(AM40&gt;$M$3,$V$3,$V$4)</f>
        <v>600</v>
      </c>
      <c r="AO40">
        <f ca="1" t="shared" si="37"/>
        <v>0.861560526181326</v>
      </c>
      <c r="AP40">
        <f aca="true" t="shared" si="47" ref="AP40:AP71">+IF(AO40&gt;$M$3,$V$3,$V$4)</f>
        <v>600</v>
      </c>
      <c r="AQ40">
        <f ca="1" t="shared" si="37"/>
        <v>0.10234886109447161</v>
      </c>
      <c r="AR40">
        <f aca="true" t="shared" si="48" ref="AR40:AR71">+IF(AQ40&gt;$M$3,$V$3,$V$4)</f>
        <v>-500</v>
      </c>
      <c r="AS40">
        <f ca="1" t="shared" si="37"/>
        <v>0.29185120999207737</v>
      </c>
      <c r="AT40">
        <f aca="true" t="shared" si="49" ref="AT40:AT71">+IF(AS40&gt;$M$3,$V$3,$V$4)</f>
        <v>600</v>
      </c>
      <c r="AU40">
        <f t="shared" si="32"/>
        <v>200</v>
      </c>
      <c r="AV40">
        <f t="shared" si="33"/>
        <v>-400</v>
      </c>
      <c r="AW40">
        <f t="shared" si="30"/>
        <v>0</v>
      </c>
      <c r="BA40">
        <f t="shared" si="27"/>
        <v>1</v>
      </c>
    </row>
    <row r="41" spans="1:53" ht="12.75">
      <c r="A41" s="26" t="s">
        <v>31</v>
      </c>
      <c r="D41" t="s">
        <v>56</v>
      </c>
      <c r="L41">
        <f ca="1" t="shared" si="26"/>
        <v>0.7102335720114423</v>
      </c>
      <c r="M41">
        <f t="shared" si="35"/>
        <v>600</v>
      </c>
      <c r="N41">
        <f>SUM($M$8:M41)</f>
        <v>14900</v>
      </c>
      <c r="O41">
        <f t="shared" si="28"/>
        <v>600</v>
      </c>
      <c r="P41">
        <f>SUM($O$8:O41)</f>
        <v>9300</v>
      </c>
      <c r="Q41">
        <f t="shared" si="29"/>
        <v>1800</v>
      </c>
      <c r="R41">
        <f>SUM($Q$8:Q41)</f>
        <v>39300</v>
      </c>
      <c r="S41">
        <f t="shared" si="36"/>
        <v>63500</v>
      </c>
      <c r="V41">
        <f t="shared" si="31"/>
        <v>800</v>
      </c>
      <c r="W41">
        <f ca="1" t="shared" si="37"/>
        <v>0.21982600980356937</v>
      </c>
      <c r="X41">
        <f t="shared" si="38"/>
        <v>-500</v>
      </c>
      <c r="Y41">
        <f ca="1" t="shared" si="37"/>
        <v>0.8471817747075379</v>
      </c>
      <c r="Z41">
        <f t="shared" si="39"/>
        <v>600</v>
      </c>
      <c r="AA41">
        <f ca="1" t="shared" si="37"/>
        <v>0.4280928279177951</v>
      </c>
      <c r="AB41">
        <f t="shared" si="40"/>
        <v>600</v>
      </c>
      <c r="AC41">
        <f ca="1" t="shared" si="37"/>
        <v>0.757120130098585</v>
      </c>
      <c r="AD41">
        <f t="shared" si="41"/>
        <v>600</v>
      </c>
      <c r="AE41">
        <f ca="1" t="shared" si="37"/>
        <v>0.34469370454661447</v>
      </c>
      <c r="AF41">
        <f t="shared" si="42"/>
        <v>600</v>
      </c>
      <c r="AG41">
        <f ca="1" t="shared" si="37"/>
        <v>0.05417490915532852</v>
      </c>
      <c r="AH41">
        <f t="shared" si="43"/>
        <v>-500</v>
      </c>
      <c r="AI41">
        <f ca="1" t="shared" si="37"/>
        <v>0.7555116797049415</v>
      </c>
      <c r="AJ41">
        <f t="shared" si="44"/>
        <v>600</v>
      </c>
      <c r="AK41">
        <f ca="1" t="shared" si="37"/>
        <v>0.5440925202141211</v>
      </c>
      <c r="AL41">
        <f t="shared" si="45"/>
        <v>600</v>
      </c>
      <c r="AM41">
        <f ca="1" t="shared" si="37"/>
        <v>0.14890220453921632</v>
      </c>
      <c r="AN41">
        <f t="shared" si="46"/>
        <v>-500</v>
      </c>
      <c r="AO41">
        <f ca="1" t="shared" si="37"/>
        <v>0.5972546268021297</v>
      </c>
      <c r="AP41">
        <f t="shared" si="47"/>
        <v>600</v>
      </c>
      <c r="AQ41">
        <f ca="1" t="shared" si="37"/>
        <v>0.3794918088056857</v>
      </c>
      <c r="AR41">
        <f t="shared" si="48"/>
        <v>600</v>
      </c>
      <c r="AS41">
        <f ca="1" t="shared" si="37"/>
        <v>0.482060332191802</v>
      </c>
      <c r="AT41">
        <f t="shared" si="49"/>
        <v>600</v>
      </c>
      <c r="AU41">
        <f t="shared" si="32"/>
        <v>200</v>
      </c>
      <c r="AV41">
        <f t="shared" si="33"/>
        <v>700</v>
      </c>
      <c r="AW41">
        <f t="shared" si="30"/>
        <v>0</v>
      </c>
      <c r="BA41">
        <f t="shared" si="27"/>
        <v>1</v>
      </c>
    </row>
    <row r="42" spans="1:53" ht="12.75">
      <c r="A42" s="26" t="s">
        <v>40</v>
      </c>
      <c r="D42" t="s">
        <v>57</v>
      </c>
      <c r="L42">
        <f ca="1" t="shared" si="26"/>
        <v>0.4152377243750909</v>
      </c>
      <c r="M42">
        <f t="shared" si="35"/>
        <v>600</v>
      </c>
      <c r="N42">
        <f>SUM($M$8:M42)</f>
        <v>15500</v>
      </c>
      <c r="O42">
        <f t="shared" si="28"/>
        <v>600</v>
      </c>
      <c r="P42">
        <f>SUM($O$8:O42)</f>
        <v>9900</v>
      </c>
      <c r="Q42">
        <f t="shared" si="29"/>
        <v>1800</v>
      </c>
      <c r="R42">
        <f>SUM($Q$8:Q42)</f>
        <v>41100</v>
      </c>
      <c r="S42">
        <f t="shared" si="36"/>
        <v>66500</v>
      </c>
      <c r="V42">
        <f t="shared" si="31"/>
        <v>800</v>
      </c>
      <c r="W42">
        <f ca="1" t="shared" si="37"/>
        <v>0.12256928085474939</v>
      </c>
      <c r="X42">
        <f t="shared" si="38"/>
        <v>-500</v>
      </c>
      <c r="Y42">
        <f ca="1" t="shared" si="37"/>
        <v>0.3835364027293249</v>
      </c>
      <c r="Z42">
        <f t="shared" si="39"/>
        <v>600</v>
      </c>
      <c r="AA42">
        <f ca="1" t="shared" si="37"/>
        <v>0.5109899806659399</v>
      </c>
      <c r="AB42">
        <f t="shared" si="40"/>
        <v>600</v>
      </c>
      <c r="AC42">
        <f ca="1" t="shared" si="37"/>
        <v>0.8881246982035922</v>
      </c>
      <c r="AD42">
        <f t="shared" si="41"/>
        <v>600</v>
      </c>
      <c r="AE42">
        <f ca="1" t="shared" si="37"/>
        <v>0.44819935230066643</v>
      </c>
      <c r="AF42">
        <f t="shared" si="42"/>
        <v>600</v>
      </c>
      <c r="AG42">
        <f ca="1" t="shared" si="37"/>
        <v>0.2631098144814061</v>
      </c>
      <c r="AH42">
        <f t="shared" si="43"/>
        <v>600</v>
      </c>
      <c r="AI42">
        <f ca="1" t="shared" si="37"/>
        <v>0.09153338223033014</v>
      </c>
      <c r="AJ42">
        <f t="shared" si="44"/>
        <v>-500</v>
      </c>
      <c r="AK42">
        <f ca="1" t="shared" si="37"/>
        <v>0.7439680228836534</v>
      </c>
      <c r="AL42">
        <f t="shared" si="45"/>
        <v>600</v>
      </c>
      <c r="AM42">
        <f ca="1" t="shared" si="37"/>
        <v>0.5798777796434857</v>
      </c>
      <c r="AN42">
        <f t="shared" si="46"/>
        <v>600</v>
      </c>
      <c r="AO42">
        <f ca="1" t="shared" si="37"/>
        <v>0.8490168237158491</v>
      </c>
      <c r="AP42">
        <f t="shared" si="47"/>
        <v>600</v>
      </c>
      <c r="AQ42">
        <f ca="1" t="shared" si="37"/>
        <v>0.20038128063951888</v>
      </c>
      <c r="AR42">
        <f t="shared" si="48"/>
        <v>-500</v>
      </c>
      <c r="AS42">
        <f ca="1" t="shared" si="37"/>
        <v>0.5258494556874318</v>
      </c>
      <c r="AT42">
        <f t="shared" si="49"/>
        <v>600</v>
      </c>
      <c r="AU42">
        <f t="shared" si="32"/>
        <v>1300</v>
      </c>
      <c r="AV42">
        <f t="shared" si="33"/>
        <v>1800</v>
      </c>
      <c r="AW42">
        <f t="shared" si="30"/>
        <v>1</v>
      </c>
      <c r="BA42">
        <f t="shared" si="27"/>
        <v>1</v>
      </c>
    </row>
    <row r="43" spans="4:53" ht="12.75">
      <c r="D43" t="s">
        <v>58</v>
      </c>
      <c r="L43">
        <f ca="1" t="shared" si="26"/>
        <v>0.2610180877675081</v>
      </c>
      <c r="M43">
        <f t="shared" si="35"/>
        <v>600</v>
      </c>
      <c r="N43">
        <f>SUM($M$8:M43)</f>
        <v>16100</v>
      </c>
      <c r="O43">
        <f t="shared" si="28"/>
        <v>600</v>
      </c>
      <c r="P43">
        <f>SUM($O$8:O43)</f>
        <v>10500</v>
      </c>
      <c r="Q43">
        <f t="shared" si="29"/>
        <v>1800</v>
      </c>
      <c r="R43">
        <f>SUM($Q$8:Q43)</f>
        <v>42900</v>
      </c>
      <c r="S43">
        <f t="shared" si="36"/>
        <v>69500</v>
      </c>
      <c r="V43">
        <f t="shared" si="31"/>
        <v>1900</v>
      </c>
      <c r="W43">
        <f ca="1" t="shared" si="37"/>
        <v>0.9642342744937107</v>
      </c>
      <c r="X43">
        <f t="shared" si="38"/>
        <v>600</v>
      </c>
      <c r="Y43">
        <f ca="1" t="shared" si="37"/>
        <v>0.9223382046996147</v>
      </c>
      <c r="Z43">
        <f t="shared" si="39"/>
        <v>600</v>
      </c>
      <c r="AA43">
        <f ca="1" t="shared" si="37"/>
        <v>0.6439271201959995</v>
      </c>
      <c r="AB43">
        <f t="shared" si="40"/>
        <v>600</v>
      </c>
      <c r="AC43">
        <f ca="1" t="shared" si="37"/>
        <v>0.4839880574788866</v>
      </c>
      <c r="AD43">
        <f t="shared" si="41"/>
        <v>600</v>
      </c>
      <c r="AE43">
        <f ca="1" t="shared" si="37"/>
        <v>0.9771659448450238</v>
      </c>
      <c r="AF43">
        <f t="shared" si="42"/>
        <v>600</v>
      </c>
      <c r="AG43">
        <f ca="1" t="shared" si="37"/>
        <v>0.21281502188910273</v>
      </c>
      <c r="AH43">
        <f t="shared" si="43"/>
        <v>-500</v>
      </c>
      <c r="AI43">
        <f ca="1" t="shared" si="37"/>
        <v>0.16067388407230804</v>
      </c>
      <c r="AJ43">
        <f t="shared" si="44"/>
        <v>-500</v>
      </c>
      <c r="AK43">
        <f ca="1" t="shared" si="37"/>
        <v>0.7212797403598379</v>
      </c>
      <c r="AL43">
        <f t="shared" si="45"/>
        <v>600</v>
      </c>
      <c r="AM43">
        <f ca="1" t="shared" si="37"/>
        <v>0.19100087867351867</v>
      </c>
      <c r="AN43">
        <f t="shared" si="46"/>
        <v>-500</v>
      </c>
      <c r="AO43">
        <f ca="1" t="shared" si="37"/>
        <v>0.4055527133537975</v>
      </c>
      <c r="AP43">
        <f t="shared" si="47"/>
        <v>600</v>
      </c>
      <c r="AQ43">
        <f ca="1" t="shared" si="37"/>
        <v>0.15588416071489353</v>
      </c>
      <c r="AR43">
        <f t="shared" si="48"/>
        <v>-500</v>
      </c>
      <c r="AS43">
        <f ca="1" t="shared" si="37"/>
        <v>0.5788313062677011</v>
      </c>
      <c r="AT43">
        <f t="shared" si="49"/>
        <v>600</v>
      </c>
      <c r="AU43">
        <f t="shared" si="32"/>
        <v>2400</v>
      </c>
      <c r="AV43">
        <f t="shared" si="33"/>
        <v>1800</v>
      </c>
      <c r="AW43">
        <f t="shared" si="30"/>
        <v>1</v>
      </c>
      <c r="BA43">
        <f t="shared" si="27"/>
        <v>1</v>
      </c>
    </row>
    <row r="44" spans="12:53" ht="12.75">
      <c r="L44">
        <f ca="1" t="shared" si="26"/>
        <v>0.6699669646972697</v>
      </c>
      <c r="M44">
        <f t="shared" si="35"/>
        <v>600</v>
      </c>
      <c r="N44">
        <f>SUM($M$8:M44)</f>
        <v>16700</v>
      </c>
      <c r="O44">
        <f t="shared" si="28"/>
        <v>600</v>
      </c>
      <c r="P44">
        <f>SUM($O$8:O44)</f>
        <v>11100</v>
      </c>
      <c r="Q44">
        <f t="shared" si="29"/>
        <v>1800</v>
      </c>
      <c r="R44">
        <f>SUM($Q$8:Q44)</f>
        <v>44700</v>
      </c>
      <c r="S44">
        <f t="shared" si="36"/>
        <v>72500</v>
      </c>
      <c r="V44">
        <f t="shared" si="31"/>
        <v>3000</v>
      </c>
      <c r="W44">
        <f ca="1" t="shared" si="37"/>
        <v>0.9561368027326447</v>
      </c>
      <c r="X44">
        <f t="shared" si="38"/>
        <v>600</v>
      </c>
      <c r="Y44">
        <f ca="1" t="shared" si="37"/>
        <v>0.4948353549159128</v>
      </c>
      <c r="Z44">
        <f t="shared" si="39"/>
        <v>600</v>
      </c>
      <c r="AA44">
        <f ca="1" t="shared" si="37"/>
        <v>0.2195744449112258</v>
      </c>
      <c r="AB44">
        <f t="shared" si="40"/>
        <v>-500</v>
      </c>
      <c r="AC44">
        <f ca="1" t="shared" si="37"/>
        <v>0.4580395001455351</v>
      </c>
      <c r="AD44">
        <f t="shared" si="41"/>
        <v>600</v>
      </c>
      <c r="AE44">
        <f ca="1" t="shared" si="37"/>
        <v>0.9580713229791051</v>
      </c>
      <c r="AF44">
        <f t="shared" si="42"/>
        <v>600</v>
      </c>
      <c r="AG44">
        <f ca="1" t="shared" si="37"/>
        <v>0.26765697287790147</v>
      </c>
      <c r="AH44">
        <f t="shared" si="43"/>
        <v>600</v>
      </c>
      <c r="AI44">
        <f ca="1" t="shared" si="37"/>
        <v>0.18954247413723624</v>
      </c>
      <c r="AJ44">
        <f t="shared" si="44"/>
        <v>-500</v>
      </c>
      <c r="AK44">
        <f ca="1" t="shared" si="37"/>
        <v>0.8996570739678611</v>
      </c>
      <c r="AL44">
        <f t="shared" si="45"/>
        <v>600</v>
      </c>
      <c r="AM44">
        <f ca="1" t="shared" si="37"/>
        <v>0.03095645262686131</v>
      </c>
      <c r="AN44">
        <f t="shared" si="46"/>
        <v>-500</v>
      </c>
      <c r="AO44">
        <f ca="1" t="shared" si="37"/>
        <v>0.14452484764525164</v>
      </c>
      <c r="AP44">
        <f t="shared" si="47"/>
        <v>-500</v>
      </c>
      <c r="AQ44">
        <f ca="1" t="shared" si="37"/>
        <v>0.1496693809693297</v>
      </c>
      <c r="AR44">
        <f t="shared" si="48"/>
        <v>-500</v>
      </c>
      <c r="AS44">
        <f ca="1" t="shared" si="37"/>
        <v>0.9135858550922418</v>
      </c>
      <c r="AT44">
        <f t="shared" si="49"/>
        <v>600</v>
      </c>
      <c r="AU44">
        <f t="shared" si="32"/>
        <v>2400</v>
      </c>
      <c r="AV44">
        <f t="shared" si="33"/>
        <v>1800</v>
      </c>
      <c r="AW44">
        <f t="shared" si="30"/>
        <v>1</v>
      </c>
      <c r="BA44">
        <f t="shared" si="27"/>
        <v>1</v>
      </c>
    </row>
    <row r="45" spans="5:53" ht="12.75">
      <c r="E45" t="s">
        <v>59</v>
      </c>
      <c r="L45">
        <f ca="1" t="shared" si="26"/>
        <v>0.9568872918855722</v>
      </c>
      <c r="M45">
        <f t="shared" si="35"/>
        <v>600</v>
      </c>
      <c r="N45">
        <f>SUM($M$8:M45)</f>
        <v>17300</v>
      </c>
      <c r="O45">
        <f t="shared" si="28"/>
        <v>600</v>
      </c>
      <c r="P45">
        <f>SUM($O$8:O45)</f>
        <v>11700</v>
      </c>
      <c r="Q45">
        <f t="shared" si="29"/>
        <v>1800</v>
      </c>
      <c r="R45">
        <f>SUM($Q$8:Q45)</f>
        <v>46500</v>
      </c>
      <c r="S45">
        <f t="shared" si="36"/>
        <v>75500</v>
      </c>
      <c r="V45">
        <f t="shared" si="31"/>
        <v>3000</v>
      </c>
      <c r="W45">
        <f ca="1" t="shared" si="37"/>
        <v>0.4308666373033532</v>
      </c>
      <c r="X45">
        <f t="shared" si="38"/>
        <v>600</v>
      </c>
      <c r="Y45">
        <f ca="1" t="shared" si="37"/>
        <v>0.9893476291795604</v>
      </c>
      <c r="Z45">
        <f t="shared" si="39"/>
        <v>600</v>
      </c>
      <c r="AA45">
        <f ca="1" t="shared" si="37"/>
        <v>0.6519504731485501</v>
      </c>
      <c r="AB45">
        <f t="shared" si="40"/>
        <v>600</v>
      </c>
      <c r="AC45">
        <f ca="1" t="shared" si="37"/>
        <v>0.6172579292999449</v>
      </c>
      <c r="AD45">
        <f t="shared" si="41"/>
        <v>600</v>
      </c>
      <c r="AE45">
        <f ca="1" t="shared" si="37"/>
        <v>0.42978997779151396</v>
      </c>
      <c r="AF45">
        <f t="shared" si="42"/>
        <v>600</v>
      </c>
      <c r="AG45">
        <f ca="1" t="shared" si="37"/>
        <v>0.870457633870305</v>
      </c>
      <c r="AH45">
        <f t="shared" si="43"/>
        <v>600</v>
      </c>
      <c r="AI45">
        <f ca="1" t="shared" si="37"/>
        <v>0.7079655017971005</v>
      </c>
      <c r="AJ45">
        <f t="shared" si="44"/>
        <v>600</v>
      </c>
      <c r="AK45">
        <f ca="1" t="shared" si="37"/>
        <v>0.7434504383638467</v>
      </c>
      <c r="AL45">
        <f t="shared" si="45"/>
        <v>600</v>
      </c>
      <c r="AM45">
        <f ca="1" t="shared" si="37"/>
        <v>0.23464824840490855</v>
      </c>
      <c r="AN45">
        <f t="shared" si="46"/>
        <v>600</v>
      </c>
      <c r="AO45">
        <f ca="1" t="shared" si="37"/>
        <v>0.5898557240163735</v>
      </c>
      <c r="AP45">
        <f t="shared" si="47"/>
        <v>600</v>
      </c>
      <c r="AQ45">
        <f ca="1" t="shared" si="37"/>
        <v>0.11431749978689143</v>
      </c>
      <c r="AR45">
        <f t="shared" si="48"/>
        <v>-500</v>
      </c>
      <c r="AS45">
        <f ca="1" t="shared" si="37"/>
        <v>0.5380098609064428</v>
      </c>
      <c r="AT45">
        <f t="shared" si="49"/>
        <v>600</v>
      </c>
      <c r="AU45">
        <f t="shared" si="32"/>
        <v>2400</v>
      </c>
      <c r="AV45">
        <f t="shared" si="33"/>
        <v>1800</v>
      </c>
      <c r="AW45">
        <f t="shared" si="30"/>
        <v>1</v>
      </c>
      <c r="BA45">
        <f t="shared" si="27"/>
        <v>1</v>
      </c>
    </row>
    <row r="46" spans="5:53" ht="12.75">
      <c r="E46" t="s">
        <v>72</v>
      </c>
      <c r="L46">
        <f ca="1" t="shared" si="26"/>
        <v>0.8014206082045741</v>
      </c>
      <c r="M46">
        <f t="shared" si="35"/>
        <v>600</v>
      </c>
      <c r="N46">
        <f>SUM($M$8:M46)</f>
        <v>17900</v>
      </c>
      <c r="O46">
        <f t="shared" si="28"/>
        <v>600</v>
      </c>
      <c r="P46">
        <f>SUM($O$8:O46)</f>
        <v>12300</v>
      </c>
      <c r="Q46">
        <f t="shared" si="29"/>
        <v>1800</v>
      </c>
      <c r="R46">
        <f>SUM($Q$8:Q46)</f>
        <v>48300</v>
      </c>
      <c r="S46">
        <f t="shared" si="36"/>
        <v>78500</v>
      </c>
      <c r="V46">
        <f t="shared" si="31"/>
        <v>3000</v>
      </c>
      <c r="W46">
        <f ca="1" t="shared" si="37"/>
        <v>0.7525719562315087</v>
      </c>
      <c r="X46">
        <f t="shared" si="38"/>
        <v>600</v>
      </c>
      <c r="Y46">
        <f ca="1" t="shared" si="37"/>
        <v>0.5943931724629659</v>
      </c>
      <c r="Z46">
        <f t="shared" si="39"/>
        <v>600</v>
      </c>
      <c r="AA46">
        <f ca="1" t="shared" si="37"/>
        <v>0.016923791910993025</v>
      </c>
      <c r="AB46">
        <f t="shared" si="40"/>
        <v>-500</v>
      </c>
      <c r="AC46">
        <f ca="1" t="shared" si="37"/>
        <v>0.3014506547592628</v>
      </c>
      <c r="AD46">
        <f t="shared" si="41"/>
        <v>600</v>
      </c>
      <c r="AE46">
        <f ca="1" t="shared" si="37"/>
        <v>0.1786988904585538</v>
      </c>
      <c r="AF46">
        <f t="shared" si="42"/>
        <v>-500</v>
      </c>
      <c r="AG46">
        <f ca="1" t="shared" si="37"/>
        <v>0.9757492402648902</v>
      </c>
      <c r="AH46">
        <f t="shared" si="43"/>
        <v>600</v>
      </c>
      <c r="AI46">
        <f ca="1" t="shared" si="37"/>
        <v>0.14052014932394918</v>
      </c>
      <c r="AJ46">
        <f t="shared" si="44"/>
        <v>-500</v>
      </c>
      <c r="AK46">
        <f ca="1" t="shared" si="37"/>
        <v>0.6380821713386542</v>
      </c>
      <c r="AL46">
        <f t="shared" si="45"/>
        <v>600</v>
      </c>
      <c r="AM46">
        <f ca="1" t="shared" si="37"/>
        <v>0.6917745846069172</v>
      </c>
      <c r="AN46">
        <f t="shared" si="46"/>
        <v>600</v>
      </c>
      <c r="AO46">
        <f ca="1" t="shared" si="37"/>
        <v>0.1843925648045297</v>
      </c>
      <c r="AP46">
        <f t="shared" si="47"/>
        <v>-500</v>
      </c>
      <c r="AQ46">
        <f ca="1" t="shared" si="37"/>
        <v>0.923492407060734</v>
      </c>
      <c r="AR46">
        <f t="shared" si="48"/>
        <v>600</v>
      </c>
      <c r="AS46">
        <f ca="1" t="shared" si="37"/>
        <v>0.006170962174351757</v>
      </c>
      <c r="AT46">
        <f t="shared" si="49"/>
        <v>-500</v>
      </c>
      <c r="AU46">
        <f t="shared" si="32"/>
        <v>2400</v>
      </c>
      <c r="AV46">
        <f t="shared" si="33"/>
        <v>1800</v>
      </c>
      <c r="AW46">
        <f t="shared" si="30"/>
        <v>1</v>
      </c>
      <c r="BA46">
        <f t="shared" si="27"/>
        <v>1</v>
      </c>
    </row>
    <row r="47" spans="5:53" ht="12.75">
      <c r="E47" t="s">
        <v>60</v>
      </c>
      <c r="L47">
        <f ca="1" t="shared" si="26"/>
        <v>0.9631201771218301</v>
      </c>
      <c r="M47">
        <f t="shared" si="35"/>
        <v>600</v>
      </c>
      <c r="N47">
        <f>SUM($M$8:M47)</f>
        <v>18500</v>
      </c>
      <c r="O47">
        <f t="shared" si="28"/>
        <v>600</v>
      </c>
      <c r="P47">
        <f>SUM($O$8:O47)</f>
        <v>12900</v>
      </c>
      <c r="Q47">
        <f t="shared" si="29"/>
        <v>1800</v>
      </c>
      <c r="R47">
        <f>SUM($Q$8:Q47)</f>
        <v>50100</v>
      </c>
      <c r="S47">
        <f t="shared" si="36"/>
        <v>81500</v>
      </c>
      <c r="V47">
        <f t="shared" si="31"/>
        <v>3000</v>
      </c>
      <c r="W47">
        <f ca="1" t="shared" si="37"/>
        <v>0.22050914964736457</v>
      </c>
      <c r="X47">
        <f t="shared" si="38"/>
        <v>-500</v>
      </c>
      <c r="Y47">
        <f ca="1" t="shared" si="37"/>
        <v>0.7466737587876864</v>
      </c>
      <c r="Z47">
        <f t="shared" si="39"/>
        <v>600</v>
      </c>
      <c r="AA47">
        <f ca="1" t="shared" si="37"/>
        <v>0.4198873578624946</v>
      </c>
      <c r="AB47">
        <f t="shared" si="40"/>
        <v>600</v>
      </c>
      <c r="AC47">
        <f ca="1" t="shared" si="37"/>
        <v>0.7582073907199967</v>
      </c>
      <c r="AD47">
        <f t="shared" si="41"/>
        <v>600</v>
      </c>
      <c r="AE47">
        <f ca="1" t="shared" si="37"/>
        <v>0.21313019345692052</v>
      </c>
      <c r="AF47">
        <f t="shared" si="42"/>
        <v>-500</v>
      </c>
      <c r="AG47">
        <f ca="1" t="shared" si="37"/>
        <v>0.044615641486487334</v>
      </c>
      <c r="AH47">
        <f t="shared" si="43"/>
        <v>-500</v>
      </c>
      <c r="AI47">
        <f ca="1" t="shared" si="37"/>
        <v>0.2597135105049351</v>
      </c>
      <c r="AJ47">
        <f t="shared" si="44"/>
        <v>600</v>
      </c>
      <c r="AK47">
        <f ca="1" t="shared" si="37"/>
        <v>0.8163317169228153</v>
      </c>
      <c r="AL47">
        <f t="shared" si="45"/>
        <v>600</v>
      </c>
      <c r="AM47">
        <f ca="1" t="shared" si="37"/>
        <v>0.12952242453390816</v>
      </c>
      <c r="AN47">
        <f t="shared" si="46"/>
        <v>-500</v>
      </c>
      <c r="AO47">
        <f ca="1" t="shared" si="37"/>
        <v>0.13070594528620005</v>
      </c>
      <c r="AP47">
        <f t="shared" si="47"/>
        <v>-500</v>
      </c>
      <c r="AQ47">
        <f ca="1" t="shared" si="37"/>
        <v>0.8302567434685013</v>
      </c>
      <c r="AR47">
        <f t="shared" si="48"/>
        <v>600</v>
      </c>
      <c r="AS47">
        <f ca="1" t="shared" si="37"/>
        <v>0.8163465143086086</v>
      </c>
      <c r="AT47">
        <f t="shared" si="49"/>
        <v>600</v>
      </c>
      <c r="AU47">
        <f t="shared" si="32"/>
        <v>2400</v>
      </c>
      <c r="AV47">
        <f t="shared" si="33"/>
        <v>1800</v>
      </c>
      <c r="AW47">
        <f t="shared" si="30"/>
        <v>1</v>
      </c>
      <c r="BA47">
        <f t="shared" si="27"/>
        <v>1</v>
      </c>
    </row>
    <row r="48" spans="12:53" ht="12.75">
      <c r="L48">
        <f ca="1" t="shared" si="26"/>
        <v>0.014586513493095588</v>
      </c>
      <c r="M48">
        <f t="shared" si="35"/>
        <v>-500</v>
      </c>
      <c r="N48">
        <f>SUM($M$8:M48)</f>
        <v>18000</v>
      </c>
      <c r="O48">
        <f t="shared" si="28"/>
        <v>-500</v>
      </c>
      <c r="P48">
        <f>SUM($O$8:O48)</f>
        <v>12400</v>
      </c>
      <c r="Q48">
        <f t="shared" si="29"/>
        <v>-1500</v>
      </c>
      <c r="R48">
        <f>SUM($Q$8:Q48)</f>
        <v>48600</v>
      </c>
      <c r="S48">
        <f t="shared" si="36"/>
        <v>79000</v>
      </c>
      <c r="V48">
        <f t="shared" si="31"/>
        <v>1900</v>
      </c>
      <c r="W48">
        <f ca="1" t="shared" si="37"/>
        <v>0.8316856867674052</v>
      </c>
      <c r="X48">
        <f t="shared" si="38"/>
        <v>600</v>
      </c>
      <c r="Y48">
        <f ca="1" t="shared" si="37"/>
        <v>0.2943120538679507</v>
      </c>
      <c r="Z48">
        <f t="shared" si="39"/>
        <v>600</v>
      </c>
      <c r="AA48">
        <f ca="1" t="shared" si="37"/>
        <v>0.9250685675593915</v>
      </c>
      <c r="AB48">
        <f t="shared" si="40"/>
        <v>600</v>
      </c>
      <c r="AC48">
        <f ca="1" t="shared" si="37"/>
        <v>0.5661112610871433</v>
      </c>
      <c r="AD48">
        <f t="shared" si="41"/>
        <v>600</v>
      </c>
      <c r="AE48">
        <f ca="1" t="shared" si="37"/>
        <v>0.36295694041647364</v>
      </c>
      <c r="AF48">
        <f t="shared" si="42"/>
        <v>600</v>
      </c>
      <c r="AG48">
        <f ca="1" t="shared" si="37"/>
        <v>0.38154203879210796</v>
      </c>
      <c r="AH48">
        <f t="shared" si="43"/>
        <v>600</v>
      </c>
      <c r="AI48">
        <f ca="1" t="shared" si="37"/>
        <v>0.8577136689673668</v>
      </c>
      <c r="AJ48">
        <f t="shared" si="44"/>
        <v>600</v>
      </c>
      <c r="AK48">
        <f ca="1" t="shared" si="37"/>
        <v>0.4051188989686061</v>
      </c>
      <c r="AL48">
        <f t="shared" si="45"/>
        <v>600</v>
      </c>
      <c r="AM48">
        <f ca="1" t="shared" si="37"/>
        <v>0.25105834751208644</v>
      </c>
      <c r="AN48">
        <f t="shared" si="46"/>
        <v>600</v>
      </c>
      <c r="AO48">
        <f ca="1" t="shared" si="37"/>
        <v>0.8744156557707274</v>
      </c>
      <c r="AP48">
        <f t="shared" si="47"/>
        <v>600</v>
      </c>
      <c r="AQ48">
        <f ca="1" t="shared" si="37"/>
        <v>0.16280460415139064</v>
      </c>
      <c r="AR48">
        <f t="shared" si="48"/>
        <v>-500</v>
      </c>
      <c r="AS48">
        <f ca="1" t="shared" si="37"/>
        <v>0.5504440248451212</v>
      </c>
      <c r="AT48">
        <f t="shared" si="49"/>
        <v>600</v>
      </c>
      <c r="AU48">
        <f t="shared" si="32"/>
        <v>1300</v>
      </c>
      <c r="AV48">
        <f t="shared" si="33"/>
        <v>700</v>
      </c>
      <c r="AW48">
        <f t="shared" si="30"/>
        <v>0</v>
      </c>
      <c r="BA48">
        <f t="shared" si="27"/>
        <v>0</v>
      </c>
    </row>
    <row r="49" spans="1:53" ht="12.75">
      <c r="A49" s="26" t="s">
        <v>32</v>
      </c>
      <c r="D49" t="s">
        <v>68</v>
      </c>
      <c r="L49">
        <f ca="1" t="shared" si="26"/>
        <v>0.46547601569176517</v>
      </c>
      <c r="M49">
        <f t="shared" si="35"/>
        <v>600</v>
      </c>
      <c r="N49">
        <f>SUM($M$8:M49)</f>
        <v>18600</v>
      </c>
      <c r="O49">
        <f t="shared" si="28"/>
        <v>600</v>
      </c>
      <c r="P49">
        <f>SUM($O$8:O49)</f>
        <v>13000</v>
      </c>
      <c r="Q49">
        <f t="shared" si="29"/>
        <v>1800</v>
      </c>
      <c r="R49">
        <f>SUM($Q$8:Q49)</f>
        <v>50400</v>
      </c>
      <c r="S49">
        <f t="shared" si="36"/>
        <v>82000</v>
      </c>
      <c r="V49">
        <f t="shared" si="31"/>
        <v>1900</v>
      </c>
      <c r="W49">
        <f ca="1" t="shared" si="37"/>
        <v>0.1964567426862187</v>
      </c>
      <c r="X49">
        <f t="shared" si="38"/>
        <v>-500</v>
      </c>
      <c r="Y49">
        <f ca="1" t="shared" si="37"/>
        <v>0.6500080371435664</v>
      </c>
      <c r="Z49">
        <f t="shared" si="39"/>
        <v>600</v>
      </c>
      <c r="AA49">
        <f ca="1" t="shared" si="37"/>
        <v>0.30972900078378185</v>
      </c>
      <c r="AB49">
        <f t="shared" si="40"/>
        <v>600</v>
      </c>
      <c r="AC49">
        <f ca="1" t="shared" si="37"/>
        <v>0.9900221368340478</v>
      </c>
      <c r="AD49">
        <f t="shared" si="41"/>
        <v>600</v>
      </c>
      <c r="AE49">
        <f ca="1" t="shared" si="37"/>
        <v>0.811438830187609</v>
      </c>
      <c r="AF49">
        <f t="shared" si="42"/>
        <v>600</v>
      </c>
      <c r="AG49">
        <f ca="1" t="shared" si="37"/>
        <v>0.33568997729230055</v>
      </c>
      <c r="AH49">
        <f t="shared" si="43"/>
        <v>600</v>
      </c>
      <c r="AI49">
        <f ca="1" t="shared" si="37"/>
        <v>0.8172699285091705</v>
      </c>
      <c r="AJ49">
        <f t="shared" si="44"/>
        <v>600</v>
      </c>
      <c r="AK49">
        <f ca="1" t="shared" si="37"/>
        <v>0.8840337706804029</v>
      </c>
      <c r="AL49">
        <f t="shared" si="45"/>
        <v>600</v>
      </c>
      <c r="AM49">
        <f ca="1" t="shared" si="37"/>
        <v>0.855357916200965</v>
      </c>
      <c r="AN49">
        <f t="shared" si="46"/>
        <v>600</v>
      </c>
      <c r="AO49">
        <f ca="1" t="shared" si="37"/>
        <v>0.84748232431419</v>
      </c>
      <c r="AP49">
        <f t="shared" si="47"/>
        <v>600</v>
      </c>
      <c r="AQ49">
        <f ca="1" t="shared" si="37"/>
        <v>0.11534437080749194</v>
      </c>
      <c r="AR49">
        <f t="shared" si="48"/>
        <v>-500</v>
      </c>
      <c r="AS49">
        <f ca="1" t="shared" si="37"/>
        <v>0.12209500393556993</v>
      </c>
      <c r="AT49">
        <f t="shared" si="49"/>
        <v>-500</v>
      </c>
      <c r="AU49">
        <f t="shared" si="32"/>
        <v>1300</v>
      </c>
      <c r="AV49">
        <f t="shared" si="33"/>
        <v>700</v>
      </c>
      <c r="AW49">
        <f t="shared" si="30"/>
        <v>0</v>
      </c>
      <c r="BA49">
        <f t="shared" si="27"/>
        <v>1</v>
      </c>
    </row>
    <row r="50" spans="1:53" ht="12.75">
      <c r="A50" s="26"/>
      <c r="L50">
        <f ca="1" t="shared" si="26"/>
        <v>0.6512771088256941</v>
      </c>
      <c r="M50">
        <f t="shared" si="35"/>
        <v>600</v>
      </c>
      <c r="N50">
        <f>SUM($M$8:M50)</f>
        <v>19200</v>
      </c>
      <c r="O50">
        <f t="shared" si="28"/>
        <v>600</v>
      </c>
      <c r="P50">
        <f>SUM($O$8:O50)</f>
        <v>13600</v>
      </c>
      <c r="Q50">
        <f t="shared" si="29"/>
        <v>1800</v>
      </c>
      <c r="R50">
        <f>SUM($Q$8:Q50)</f>
        <v>52200</v>
      </c>
      <c r="S50">
        <f t="shared" si="36"/>
        <v>85000</v>
      </c>
      <c r="V50">
        <f t="shared" si="31"/>
        <v>1900</v>
      </c>
      <c r="W50">
        <f ca="1" t="shared" si="37"/>
        <v>0.6129969213539559</v>
      </c>
      <c r="X50">
        <f t="shared" si="38"/>
        <v>600</v>
      </c>
      <c r="Y50">
        <f ca="1" t="shared" si="37"/>
        <v>0.9402597869652602</v>
      </c>
      <c r="Z50">
        <f t="shared" si="39"/>
        <v>600</v>
      </c>
      <c r="AA50">
        <f ca="1" t="shared" si="37"/>
        <v>0.05984369752154195</v>
      </c>
      <c r="AB50">
        <f t="shared" si="40"/>
        <v>-500</v>
      </c>
      <c r="AC50">
        <f ca="1" t="shared" si="37"/>
        <v>0.2187328471837171</v>
      </c>
      <c r="AD50">
        <f t="shared" si="41"/>
        <v>-500</v>
      </c>
      <c r="AE50">
        <f ca="1" t="shared" si="37"/>
        <v>0.3520782725078293</v>
      </c>
      <c r="AF50">
        <f t="shared" si="42"/>
        <v>600</v>
      </c>
      <c r="AG50">
        <f ca="1" t="shared" si="37"/>
        <v>0.02259398768365628</v>
      </c>
      <c r="AH50">
        <f t="shared" si="43"/>
        <v>-500</v>
      </c>
      <c r="AI50">
        <f ca="1" t="shared" si="37"/>
        <v>0.6192948885631111</v>
      </c>
      <c r="AJ50">
        <f t="shared" si="44"/>
        <v>600</v>
      </c>
      <c r="AK50">
        <f ca="1" t="shared" si="37"/>
        <v>0.3069888522368531</v>
      </c>
      <c r="AL50">
        <f t="shared" si="45"/>
        <v>600</v>
      </c>
      <c r="AM50">
        <f ca="1" t="shared" si="37"/>
        <v>0.681422009677445</v>
      </c>
      <c r="AN50">
        <f t="shared" si="46"/>
        <v>600</v>
      </c>
      <c r="AO50">
        <f ca="1" t="shared" si="37"/>
        <v>0.3352340896601511</v>
      </c>
      <c r="AP50">
        <f t="shared" si="47"/>
        <v>600</v>
      </c>
      <c r="AQ50">
        <f ca="1" t="shared" si="37"/>
        <v>0.008392700378303974</v>
      </c>
      <c r="AR50">
        <f t="shared" si="48"/>
        <v>-500</v>
      </c>
      <c r="AS50">
        <f ca="1" t="shared" si="37"/>
        <v>0.3063606512323276</v>
      </c>
      <c r="AT50">
        <f t="shared" si="49"/>
        <v>600</v>
      </c>
      <c r="AU50">
        <f t="shared" si="32"/>
        <v>1300</v>
      </c>
      <c r="AV50">
        <f t="shared" si="33"/>
        <v>700</v>
      </c>
      <c r="AW50">
        <f t="shared" si="30"/>
        <v>0</v>
      </c>
      <c r="BA50">
        <f t="shared" si="27"/>
        <v>1</v>
      </c>
    </row>
    <row r="51" spans="1:53" ht="12.75">
      <c r="A51" s="26" t="s">
        <v>33</v>
      </c>
      <c r="D51" t="s">
        <v>61</v>
      </c>
      <c r="L51">
        <f ca="1" t="shared" si="26"/>
        <v>0.4038127771419293</v>
      </c>
      <c r="M51">
        <f t="shared" si="35"/>
        <v>600</v>
      </c>
      <c r="N51">
        <f>SUM($M$8:M51)</f>
        <v>19800</v>
      </c>
      <c r="O51">
        <f t="shared" si="28"/>
        <v>600</v>
      </c>
      <c r="P51">
        <f>SUM($O$8:O51)</f>
        <v>14200</v>
      </c>
      <c r="Q51">
        <f t="shared" si="29"/>
        <v>1800</v>
      </c>
      <c r="R51">
        <f>SUM($Q$8:Q51)</f>
        <v>54000</v>
      </c>
      <c r="S51">
        <f t="shared" si="36"/>
        <v>88000</v>
      </c>
      <c r="V51">
        <f t="shared" si="31"/>
        <v>1900</v>
      </c>
      <c r="W51">
        <f ca="1" t="shared" si="37"/>
        <v>0.45409161720082025</v>
      </c>
      <c r="X51">
        <f t="shared" si="38"/>
        <v>600</v>
      </c>
      <c r="Y51">
        <f ca="1" t="shared" si="37"/>
        <v>0.5026947858208848</v>
      </c>
      <c r="Z51">
        <f t="shared" si="39"/>
        <v>600</v>
      </c>
      <c r="AA51">
        <f ca="1" t="shared" si="37"/>
        <v>0.9362803590634887</v>
      </c>
      <c r="AB51">
        <f t="shared" si="40"/>
        <v>600</v>
      </c>
      <c r="AC51">
        <f ca="1" t="shared" si="37"/>
        <v>0.38661919128568933</v>
      </c>
      <c r="AD51">
        <f t="shared" si="41"/>
        <v>600</v>
      </c>
      <c r="AE51">
        <f ca="1" t="shared" si="37"/>
        <v>0.9720412993915952</v>
      </c>
      <c r="AF51">
        <f t="shared" si="42"/>
        <v>600</v>
      </c>
      <c r="AG51">
        <f ca="1" t="shared" si="37"/>
        <v>0.10688004118832878</v>
      </c>
      <c r="AH51">
        <f t="shared" si="43"/>
        <v>-500</v>
      </c>
      <c r="AI51">
        <f ca="1" t="shared" si="37"/>
        <v>0.3064275783141239</v>
      </c>
      <c r="AJ51">
        <f t="shared" si="44"/>
        <v>600</v>
      </c>
      <c r="AK51">
        <f ca="1" t="shared" si="37"/>
        <v>0.14884481813455985</v>
      </c>
      <c r="AL51">
        <f t="shared" si="45"/>
        <v>-500</v>
      </c>
      <c r="AM51">
        <f ca="1" t="shared" si="37"/>
        <v>0.4568840421877347</v>
      </c>
      <c r="AN51">
        <f t="shared" si="46"/>
        <v>600</v>
      </c>
      <c r="AO51">
        <f ca="1" t="shared" si="37"/>
        <v>0.545321552344084</v>
      </c>
      <c r="AP51">
        <f t="shared" si="47"/>
        <v>600</v>
      </c>
      <c r="AQ51">
        <f ca="1" t="shared" si="37"/>
        <v>0.6360374153233328</v>
      </c>
      <c r="AR51">
        <f t="shared" si="48"/>
        <v>600</v>
      </c>
      <c r="AS51">
        <f ca="1" t="shared" si="37"/>
        <v>0.9792827526892167</v>
      </c>
      <c r="AT51">
        <f t="shared" si="49"/>
        <v>600</v>
      </c>
      <c r="AU51">
        <f t="shared" si="32"/>
        <v>1300</v>
      </c>
      <c r="AV51">
        <f t="shared" si="33"/>
        <v>1800</v>
      </c>
      <c r="AW51">
        <f t="shared" si="30"/>
        <v>1</v>
      </c>
      <c r="BA51">
        <f t="shared" si="27"/>
        <v>1</v>
      </c>
    </row>
    <row r="52" spans="1:53" ht="12.75">
      <c r="A52" s="26"/>
      <c r="L52">
        <f ca="1" t="shared" si="26"/>
        <v>0.056611310887785704</v>
      </c>
      <c r="M52">
        <f t="shared" si="35"/>
        <v>-500</v>
      </c>
      <c r="N52">
        <f>SUM($M$8:M52)</f>
        <v>19300</v>
      </c>
      <c r="O52">
        <f t="shared" si="28"/>
        <v>-500</v>
      </c>
      <c r="P52">
        <f>SUM($O$8:O52)</f>
        <v>13700</v>
      </c>
      <c r="Q52">
        <f t="shared" si="29"/>
        <v>-1500</v>
      </c>
      <c r="R52">
        <f>SUM($Q$8:Q52)</f>
        <v>52500</v>
      </c>
      <c r="S52">
        <f t="shared" si="36"/>
        <v>85500</v>
      </c>
      <c r="V52">
        <f t="shared" si="31"/>
        <v>800</v>
      </c>
      <c r="W52">
        <f ca="1" t="shared" si="37"/>
        <v>0.8450995292556973</v>
      </c>
      <c r="X52">
        <f t="shared" si="38"/>
        <v>600</v>
      </c>
      <c r="Y52">
        <f ca="1" t="shared" si="37"/>
        <v>0.176818546909443</v>
      </c>
      <c r="Z52">
        <f t="shared" si="39"/>
        <v>-500</v>
      </c>
      <c r="AA52">
        <f ca="1" t="shared" si="37"/>
        <v>0.42073336252272586</v>
      </c>
      <c r="AB52">
        <f t="shared" si="40"/>
        <v>600</v>
      </c>
      <c r="AC52">
        <f ca="1" t="shared" si="37"/>
        <v>0.19840461675495158</v>
      </c>
      <c r="AD52">
        <f t="shared" si="41"/>
        <v>-500</v>
      </c>
      <c r="AE52">
        <f ca="1" t="shared" si="37"/>
        <v>0.6289283248567141</v>
      </c>
      <c r="AF52">
        <f t="shared" si="42"/>
        <v>600</v>
      </c>
      <c r="AG52">
        <f ca="1" t="shared" si="37"/>
        <v>0.8802115105769308</v>
      </c>
      <c r="AH52">
        <f t="shared" si="43"/>
        <v>600</v>
      </c>
      <c r="AI52">
        <f ca="1" t="shared" si="37"/>
        <v>0.6365736230110903</v>
      </c>
      <c r="AJ52">
        <f t="shared" si="44"/>
        <v>600</v>
      </c>
      <c r="AK52">
        <f ca="1" t="shared" si="37"/>
        <v>0.016285899512317403</v>
      </c>
      <c r="AL52">
        <f t="shared" si="45"/>
        <v>-500</v>
      </c>
      <c r="AM52">
        <f ca="1" t="shared" si="37"/>
        <v>0.26950532574255615</v>
      </c>
      <c r="AN52">
        <f t="shared" si="46"/>
        <v>600</v>
      </c>
      <c r="AO52">
        <f ca="1" t="shared" si="37"/>
        <v>0.8142925712486759</v>
      </c>
      <c r="AP52">
        <f t="shared" si="47"/>
        <v>600</v>
      </c>
      <c r="AQ52">
        <f ca="1" t="shared" si="37"/>
        <v>0.7347828904514273</v>
      </c>
      <c r="AR52">
        <f t="shared" si="48"/>
        <v>600</v>
      </c>
      <c r="AS52">
        <f ca="1" t="shared" si="37"/>
        <v>0.7472411607973859</v>
      </c>
      <c r="AT52">
        <f t="shared" si="49"/>
        <v>600</v>
      </c>
      <c r="AU52">
        <f t="shared" si="32"/>
        <v>1300</v>
      </c>
      <c r="AV52">
        <f t="shared" si="33"/>
        <v>700</v>
      </c>
      <c r="AW52">
        <f t="shared" si="30"/>
        <v>0</v>
      </c>
      <c r="BA52">
        <f t="shared" si="27"/>
        <v>0</v>
      </c>
    </row>
    <row r="53" spans="1:53" ht="12.75">
      <c r="A53" s="26" t="s">
        <v>34</v>
      </c>
      <c r="D53" t="s">
        <v>62</v>
      </c>
      <c r="L53">
        <f ca="1" t="shared" si="26"/>
        <v>0.19101122894339978</v>
      </c>
      <c r="M53">
        <f t="shared" si="35"/>
        <v>-500</v>
      </c>
      <c r="N53">
        <f>SUM($M$8:M53)</f>
        <v>18800</v>
      </c>
      <c r="O53">
        <f t="shared" si="28"/>
        <v>-500</v>
      </c>
      <c r="P53">
        <f>SUM($O$8:O53)</f>
        <v>13200</v>
      </c>
      <c r="Q53">
        <f t="shared" si="29"/>
        <v>-1500</v>
      </c>
      <c r="R53">
        <f>SUM($Q$8:Q53)</f>
        <v>51000</v>
      </c>
      <c r="S53">
        <f t="shared" si="36"/>
        <v>83000</v>
      </c>
      <c r="V53">
        <f t="shared" si="31"/>
        <v>800</v>
      </c>
      <c r="W53">
        <f ca="1" t="shared" si="37"/>
        <v>0.9338038202033072</v>
      </c>
      <c r="X53">
        <f t="shared" si="38"/>
        <v>600</v>
      </c>
      <c r="Y53">
        <f ca="1" t="shared" si="37"/>
        <v>0.746276197639568</v>
      </c>
      <c r="Z53">
        <f t="shared" si="39"/>
        <v>600</v>
      </c>
      <c r="AA53">
        <f ca="1" t="shared" si="37"/>
        <v>0.2336803356906927</v>
      </c>
      <c r="AB53">
        <f t="shared" si="40"/>
        <v>600</v>
      </c>
      <c r="AC53">
        <f ca="1" t="shared" si="37"/>
        <v>0.7430681503794607</v>
      </c>
      <c r="AD53">
        <f t="shared" si="41"/>
        <v>600</v>
      </c>
      <c r="AE53">
        <f ca="1" t="shared" si="37"/>
        <v>0.9164054177894423</v>
      </c>
      <c r="AF53">
        <f t="shared" si="42"/>
        <v>600</v>
      </c>
      <c r="AG53">
        <f ca="1" t="shared" si="37"/>
        <v>0.768572376037497</v>
      </c>
      <c r="AH53">
        <f t="shared" si="43"/>
        <v>600</v>
      </c>
      <c r="AI53">
        <f ca="1" t="shared" si="37"/>
        <v>0.0008785919181129032</v>
      </c>
      <c r="AJ53">
        <f t="shared" si="44"/>
        <v>-500</v>
      </c>
      <c r="AK53">
        <f ca="1" t="shared" si="37"/>
        <v>0.15514611046921772</v>
      </c>
      <c r="AL53">
        <f t="shared" si="45"/>
        <v>-500</v>
      </c>
      <c r="AM53">
        <f ca="1" t="shared" si="37"/>
        <v>0.023131117643904853</v>
      </c>
      <c r="AN53">
        <f t="shared" si="46"/>
        <v>-500</v>
      </c>
      <c r="AO53">
        <f ca="1" t="shared" si="37"/>
        <v>0.37866923324634527</v>
      </c>
      <c r="AP53">
        <f t="shared" si="47"/>
        <v>600</v>
      </c>
      <c r="AQ53">
        <f ca="1" t="shared" si="37"/>
        <v>0.5140941234675749</v>
      </c>
      <c r="AR53">
        <f t="shared" si="48"/>
        <v>600</v>
      </c>
      <c r="AS53">
        <f ca="1" t="shared" si="37"/>
        <v>0.8667671911268737</v>
      </c>
      <c r="AT53">
        <f t="shared" si="49"/>
        <v>600</v>
      </c>
      <c r="AU53">
        <f t="shared" si="32"/>
        <v>200</v>
      </c>
      <c r="AV53">
        <f t="shared" si="33"/>
        <v>-400</v>
      </c>
      <c r="AW53">
        <f t="shared" si="30"/>
        <v>0</v>
      </c>
      <c r="BA53">
        <f t="shared" si="27"/>
        <v>0</v>
      </c>
    </row>
    <row r="54" spans="4:53" ht="12.75">
      <c r="D54" s="44" t="s">
        <v>73</v>
      </c>
      <c r="E54" s="44"/>
      <c r="F54" s="44"/>
      <c r="G54" s="44"/>
      <c r="H54" s="44"/>
      <c r="I54" s="44"/>
      <c r="J54" s="44"/>
      <c r="L54">
        <f ca="1" t="shared" si="26"/>
        <v>0.13260645312924035</v>
      </c>
      <c r="M54">
        <f t="shared" si="35"/>
        <v>-500</v>
      </c>
      <c r="N54">
        <f>SUM($M$8:M54)</f>
        <v>18300</v>
      </c>
      <c r="O54">
        <f t="shared" si="28"/>
        <v>-500</v>
      </c>
      <c r="P54">
        <f>SUM($O$8:O54)</f>
        <v>12700</v>
      </c>
      <c r="Q54">
        <f t="shared" si="29"/>
        <v>-1500</v>
      </c>
      <c r="R54">
        <f>SUM($Q$8:Q54)</f>
        <v>49500</v>
      </c>
      <c r="S54">
        <f t="shared" si="36"/>
        <v>80500</v>
      </c>
      <c r="V54">
        <f t="shared" si="31"/>
        <v>-300</v>
      </c>
      <c r="W54">
        <f ca="1" t="shared" si="37"/>
        <v>0.0986452166801195</v>
      </c>
      <c r="X54">
        <f t="shared" si="38"/>
        <v>-500</v>
      </c>
      <c r="Y54">
        <f ca="1" t="shared" si="37"/>
        <v>0.389864018197172</v>
      </c>
      <c r="Z54">
        <f t="shared" si="39"/>
        <v>600</v>
      </c>
      <c r="AA54">
        <f ca="1" t="shared" si="37"/>
        <v>0.18590381829287428</v>
      </c>
      <c r="AB54">
        <f t="shared" si="40"/>
        <v>-500</v>
      </c>
      <c r="AC54">
        <f ca="1" t="shared" si="37"/>
        <v>0.883631876683765</v>
      </c>
      <c r="AD54">
        <f t="shared" si="41"/>
        <v>600</v>
      </c>
      <c r="AE54">
        <f ca="1" t="shared" si="37"/>
        <v>0.22893511011272238</v>
      </c>
      <c r="AF54">
        <f t="shared" si="42"/>
        <v>-500</v>
      </c>
      <c r="AG54">
        <f ca="1" t="shared" si="37"/>
        <v>0.3606320642575609</v>
      </c>
      <c r="AH54">
        <f t="shared" si="43"/>
        <v>600</v>
      </c>
      <c r="AI54">
        <f ca="1" t="shared" si="37"/>
        <v>0.839978227786822</v>
      </c>
      <c r="AJ54">
        <f t="shared" si="44"/>
        <v>600</v>
      </c>
      <c r="AK54">
        <f ca="1" t="shared" si="37"/>
        <v>0.9012779181872672</v>
      </c>
      <c r="AL54">
        <f t="shared" si="45"/>
        <v>600</v>
      </c>
      <c r="AM54">
        <f ca="1" t="shared" si="37"/>
        <v>0.38203338078955834</v>
      </c>
      <c r="AN54">
        <f t="shared" si="46"/>
        <v>600</v>
      </c>
      <c r="AO54">
        <f ca="1" t="shared" si="37"/>
        <v>0.12186671235691127</v>
      </c>
      <c r="AP54">
        <f t="shared" si="47"/>
        <v>-500</v>
      </c>
      <c r="AQ54">
        <f ca="1" t="shared" si="37"/>
        <v>0.1297135750529126</v>
      </c>
      <c r="AR54">
        <f t="shared" si="48"/>
        <v>-500</v>
      </c>
      <c r="AS54">
        <f ca="1" t="shared" si="37"/>
        <v>0.7319110570268643</v>
      </c>
      <c r="AT54">
        <f t="shared" si="49"/>
        <v>600</v>
      </c>
      <c r="AU54">
        <f t="shared" si="32"/>
        <v>-900</v>
      </c>
      <c r="AV54">
        <f t="shared" si="33"/>
        <v>-1500</v>
      </c>
      <c r="AW54">
        <f t="shared" si="30"/>
        <v>0</v>
      </c>
      <c r="BA54">
        <f t="shared" si="27"/>
        <v>0</v>
      </c>
    </row>
    <row r="55" spans="1:53" ht="15.75">
      <c r="A55" s="27" t="s">
        <v>36</v>
      </c>
      <c r="F55" s="49" t="s">
        <v>69</v>
      </c>
      <c r="L55">
        <f ca="1" t="shared" si="26"/>
        <v>0.5393031822695133</v>
      </c>
      <c r="M55">
        <f t="shared" si="35"/>
        <v>600</v>
      </c>
      <c r="N55">
        <f>SUM($M$8:M55)</f>
        <v>18900</v>
      </c>
      <c r="O55">
        <f t="shared" si="28"/>
        <v>600</v>
      </c>
      <c r="P55">
        <f>SUM($O$8:O55)</f>
        <v>13300</v>
      </c>
      <c r="Q55">
        <f t="shared" si="29"/>
        <v>1800</v>
      </c>
      <c r="R55">
        <f>SUM($Q$8:Q55)</f>
        <v>51300</v>
      </c>
      <c r="S55">
        <f t="shared" si="36"/>
        <v>83500</v>
      </c>
      <c r="V55">
        <f t="shared" si="31"/>
        <v>-300</v>
      </c>
      <c r="W55">
        <f ca="1" t="shared" si="37"/>
        <v>0.006000015453573038</v>
      </c>
      <c r="X55">
        <f t="shared" si="38"/>
        <v>-500</v>
      </c>
      <c r="Y55">
        <f ca="1" t="shared" si="37"/>
        <v>0.06584971442601373</v>
      </c>
      <c r="Z55">
        <f t="shared" si="39"/>
        <v>-500</v>
      </c>
      <c r="AA55">
        <f ca="1" t="shared" si="37"/>
        <v>0.9727264543182925</v>
      </c>
      <c r="AB55">
        <f t="shared" si="40"/>
        <v>600</v>
      </c>
      <c r="AC55">
        <f ca="1" t="shared" si="37"/>
        <v>0.35998791125578844</v>
      </c>
      <c r="AD55">
        <f t="shared" si="41"/>
        <v>600</v>
      </c>
      <c r="AE55">
        <f ca="1" t="shared" si="37"/>
        <v>0.5830434170465353</v>
      </c>
      <c r="AF55">
        <f t="shared" si="42"/>
        <v>600</v>
      </c>
      <c r="AG55">
        <f ca="1" t="shared" si="37"/>
        <v>0.9788300735055151</v>
      </c>
      <c r="AH55">
        <f t="shared" si="43"/>
        <v>600</v>
      </c>
      <c r="AI55">
        <f ca="1" t="shared" si="37"/>
        <v>0.6375020943784948</v>
      </c>
      <c r="AJ55">
        <f t="shared" si="44"/>
        <v>600</v>
      </c>
      <c r="AK55">
        <f ca="1" t="shared" si="37"/>
        <v>0.661761517151298</v>
      </c>
      <c r="AL55">
        <f t="shared" si="45"/>
        <v>600</v>
      </c>
      <c r="AM55">
        <f ca="1" t="shared" si="37"/>
        <v>0.1611597342524682</v>
      </c>
      <c r="AN55">
        <f t="shared" si="46"/>
        <v>-500</v>
      </c>
      <c r="AO55">
        <f ca="1" t="shared" si="37"/>
        <v>0.06430905722554803</v>
      </c>
      <c r="AP55">
        <f t="shared" si="47"/>
        <v>-500</v>
      </c>
      <c r="AQ55">
        <f ca="1" t="shared" si="37"/>
        <v>0.12834759465453272</v>
      </c>
      <c r="AR55">
        <f t="shared" si="48"/>
        <v>-500</v>
      </c>
      <c r="AS55">
        <f ca="1" t="shared" si="37"/>
        <v>0.3098180608344876</v>
      </c>
      <c r="AT55">
        <f t="shared" si="49"/>
        <v>600</v>
      </c>
      <c r="AU55">
        <f t="shared" si="32"/>
        <v>-900</v>
      </c>
      <c r="AV55">
        <f t="shared" si="33"/>
        <v>-400</v>
      </c>
      <c r="AW55">
        <f t="shared" si="30"/>
        <v>0</v>
      </c>
      <c r="BA55">
        <f t="shared" si="27"/>
        <v>1</v>
      </c>
    </row>
    <row r="56" spans="1:53" ht="12.75">
      <c r="A56" s="27"/>
      <c r="L56">
        <f ca="1" t="shared" si="26"/>
        <v>0.7078800688905922</v>
      </c>
      <c r="M56">
        <f t="shared" si="35"/>
        <v>600</v>
      </c>
      <c r="N56">
        <f>SUM($M$8:M56)</f>
        <v>19500</v>
      </c>
      <c r="O56">
        <f t="shared" si="28"/>
        <v>600</v>
      </c>
      <c r="P56">
        <f>SUM($O$8:O56)</f>
        <v>13900</v>
      </c>
      <c r="Q56">
        <f t="shared" si="29"/>
        <v>1800</v>
      </c>
      <c r="R56">
        <f>SUM($Q$8:Q56)</f>
        <v>53100</v>
      </c>
      <c r="S56">
        <f t="shared" si="36"/>
        <v>86500</v>
      </c>
      <c r="V56">
        <f t="shared" si="31"/>
        <v>-300</v>
      </c>
      <c r="W56">
        <f aca="true" ca="1" t="shared" si="50" ref="W56:AS71">RAND()</f>
        <v>0.13747876954080296</v>
      </c>
      <c r="X56">
        <f t="shared" si="38"/>
        <v>-500</v>
      </c>
      <c r="Y56">
        <f ca="1" t="shared" si="50"/>
        <v>0.921372377880822</v>
      </c>
      <c r="Z56">
        <f t="shared" si="39"/>
        <v>600</v>
      </c>
      <c r="AA56">
        <f ca="1" t="shared" si="50"/>
        <v>0.35783485995085496</v>
      </c>
      <c r="AB56">
        <f t="shared" si="40"/>
        <v>600</v>
      </c>
      <c r="AC56">
        <f ca="1" t="shared" si="50"/>
        <v>0.6526034430982668</v>
      </c>
      <c r="AD56">
        <f t="shared" si="41"/>
        <v>600</v>
      </c>
      <c r="AE56">
        <f ca="1" t="shared" si="50"/>
        <v>0.28072581402302266</v>
      </c>
      <c r="AF56">
        <f t="shared" si="42"/>
        <v>600</v>
      </c>
      <c r="AG56">
        <f ca="1" t="shared" si="50"/>
        <v>0.3014788976637668</v>
      </c>
      <c r="AH56">
        <f t="shared" si="43"/>
        <v>600</v>
      </c>
      <c r="AI56">
        <f ca="1" t="shared" si="50"/>
        <v>0.1193958911975308</v>
      </c>
      <c r="AJ56">
        <f t="shared" si="44"/>
        <v>-500</v>
      </c>
      <c r="AK56">
        <f ca="1" t="shared" si="50"/>
        <v>0.37118694289815846</v>
      </c>
      <c r="AL56">
        <f t="shared" si="45"/>
        <v>600</v>
      </c>
      <c r="AM56">
        <f ca="1" t="shared" si="50"/>
        <v>0.9610770934903095</v>
      </c>
      <c r="AN56">
        <f t="shared" si="46"/>
        <v>600</v>
      </c>
      <c r="AO56">
        <f ca="1" t="shared" si="50"/>
        <v>0.7905780121071782</v>
      </c>
      <c r="AP56">
        <f t="shared" si="47"/>
        <v>600</v>
      </c>
      <c r="AQ56">
        <f ca="1" t="shared" si="50"/>
        <v>0.713054102165795</v>
      </c>
      <c r="AR56">
        <f t="shared" si="48"/>
        <v>600</v>
      </c>
      <c r="AS56">
        <f ca="1" t="shared" si="50"/>
        <v>0.934502455502684</v>
      </c>
      <c r="AT56">
        <f t="shared" si="49"/>
        <v>600</v>
      </c>
      <c r="AU56">
        <f t="shared" si="32"/>
        <v>200</v>
      </c>
      <c r="AV56">
        <f t="shared" si="33"/>
        <v>700</v>
      </c>
      <c r="AW56">
        <f t="shared" si="30"/>
        <v>0</v>
      </c>
      <c r="BA56">
        <f t="shared" si="27"/>
        <v>1</v>
      </c>
    </row>
    <row r="57" spans="1:53" ht="12.75">
      <c r="A57" s="27" t="s">
        <v>37</v>
      </c>
      <c r="L57">
        <f ca="1" t="shared" si="26"/>
        <v>0.30148357450584395</v>
      </c>
      <c r="M57">
        <f t="shared" si="35"/>
        <v>600</v>
      </c>
      <c r="N57">
        <f>SUM($M$8:M57)</f>
        <v>20100</v>
      </c>
      <c r="O57">
        <f t="shared" si="28"/>
        <v>600</v>
      </c>
      <c r="P57">
        <f>SUM($O$8:O57)</f>
        <v>14500</v>
      </c>
      <c r="Q57">
        <f t="shared" si="29"/>
        <v>1800</v>
      </c>
      <c r="R57">
        <f>SUM($Q$8:Q57)</f>
        <v>54900</v>
      </c>
      <c r="S57">
        <f t="shared" si="36"/>
        <v>89500</v>
      </c>
      <c r="V57">
        <f t="shared" si="31"/>
        <v>800</v>
      </c>
      <c r="W57">
        <f ca="1" t="shared" si="50"/>
        <v>0.3903226602258567</v>
      </c>
      <c r="X57">
        <f t="shared" si="38"/>
        <v>600</v>
      </c>
      <c r="Y57">
        <f ca="1" t="shared" si="50"/>
        <v>0.009450167553318956</v>
      </c>
      <c r="Z57">
        <f t="shared" si="39"/>
        <v>-500</v>
      </c>
      <c r="AA57">
        <f ca="1" t="shared" si="50"/>
        <v>0.5074865773465176</v>
      </c>
      <c r="AB57">
        <f t="shared" si="40"/>
        <v>600</v>
      </c>
      <c r="AC57">
        <f ca="1" t="shared" si="50"/>
        <v>0.4297416680781332</v>
      </c>
      <c r="AD57">
        <f t="shared" si="41"/>
        <v>600</v>
      </c>
      <c r="AE57">
        <f ca="1" t="shared" si="50"/>
        <v>0.21954652010551734</v>
      </c>
      <c r="AF57">
        <f t="shared" si="42"/>
        <v>-500</v>
      </c>
      <c r="AG57">
        <f ca="1" t="shared" si="50"/>
        <v>0.03558095585361731</v>
      </c>
      <c r="AH57">
        <f t="shared" si="43"/>
        <v>-500</v>
      </c>
      <c r="AI57">
        <f ca="1" t="shared" si="50"/>
        <v>0.7983744509499993</v>
      </c>
      <c r="AJ57">
        <f t="shared" si="44"/>
        <v>600</v>
      </c>
      <c r="AK57">
        <f ca="1" t="shared" si="50"/>
        <v>0.6382932028141985</v>
      </c>
      <c r="AL57">
        <f t="shared" si="45"/>
        <v>600</v>
      </c>
      <c r="AM57">
        <f ca="1" t="shared" si="50"/>
        <v>0.9494621683291387</v>
      </c>
      <c r="AN57">
        <f t="shared" si="46"/>
        <v>600</v>
      </c>
      <c r="AO57">
        <f ca="1" t="shared" si="50"/>
        <v>0.47798390459662965</v>
      </c>
      <c r="AP57">
        <f t="shared" si="47"/>
        <v>600</v>
      </c>
      <c r="AQ57">
        <f ca="1" t="shared" si="50"/>
        <v>0.11566437027281085</v>
      </c>
      <c r="AR57">
        <f t="shared" si="48"/>
        <v>-500</v>
      </c>
      <c r="AS57">
        <f ca="1" t="shared" si="50"/>
        <v>0.9599424918591675</v>
      </c>
      <c r="AT57">
        <f t="shared" si="49"/>
        <v>600</v>
      </c>
      <c r="AU57">
        <f t="shared" si="32"/>
        <v>1300</v>
      </c>
      <c r="AV57">
        <f t="shared" si="33"/>
        <v>1800</v>
      </c>
      <c r="AW57">
        <f t="shared" si="30"/>
        <v>1</v>
      </c>
      <c r="BA57">
        <f t="shared" si="27"/>
        <v>1</v>
      </c>
    </row>
    <row r="58" spans="1:53" ht="12.75">
      <c r="A58" s="34"/>
      <c r="L58">
        <f ca="1" t="shared" si="26"/>
        <v>0.08151222189347451</v>
      </c>
      <c r="M58">
        <f t="shared" si="35"/>
        <v>-500</v>
      </c>
      <c r="N58">
        <f>SUM($M$8:M58)</f>
        <v>19600</v>
      </c>
      <c r="O58">
        <f t="shared" si="28"/>
        <v>-500</v>
      </c>
      <c r="P58">
        <f>SUM($O$8:O58)</f>
        <v>14000</v>
      </c>
      <c r="Q58">
        <f t="shared" si="29"/>
        <v>-1500</v>
      </c>
      <c r="R58">
        <f>SUM($Q$8:Q58)</f>
        <v>53400</v>
      </c>
      <c r="S58">
        <f t="shared" si="36"/>
        <v>87000</v>
      </c>
      <c r="V58">
        <f t="shared" si="31"/>
        <v>800</v>
      </c>
      <c r="W58">
        <f ca="1" t="shared" si="50"/>
        <v>0.5701730781387506</v>
      </c>
      <c r="X58">
        <f t="shared" si="38"/>
        <v>600</v>
      </c>
      <c r="Y58">
        <f ca="1" t="shared" si="50"/>
        <v>0.021422541145462215</v>
      </c>
      <c r="Z58">
        <f t="shared" si="39"/>
        <v>-500</v>
      </c>
      <c r="AA58">
        <f ca="1" t="shared" si="50"/>
        <v>0.2370031201492182</v>
      </c>
      <c r="AB58">
        <f t="shared" si="40"/>
        <v>600</v>
      </c>
      <c r="AC58">
        <f ca="1" t="shared" si="50"/>
        <v>0.7042491953460361</v>
      </c>
      <c r="AD58">
        <f t="shared" si="41"/>
        <v>600</v>
      </c>
      <c r="AE58">
        <f ca="1" t="shared" si="50"/>
        <v>0.3777009562857949</v>
      </c>
      <c r="AF58">
        <f t="shared" si="42"/>
        <v>600</v>
      </c>
      <c r="AG58">
        <f ca="1" t="shared" si="50"/>
        <v>0.6518944383756327</v>
      </c>
      <c r="AH58">
        <f t="shared" si="43"/>
        <v>600</v>
      </c>
      <c r="AI58">
        <f ca="1" t="shared" si="50"/>
        <v>0.04680977994272428</v>
      </c>
      <c r="AJ58">
        <f t="shared" si="44"/>
        <v>-500</v>
      </c>
      <c r="AK58">
        <f ca="1" t="shared" si="50"/>
        <v>0.8888718382439187</v>
      </c>
      <c r="AL58">
        <f t="shared" si="45"/>
        <v>600</v>
      </c>
      <c r="AM58">
        <f ca="1" t="shared" si="50"/>
        <v>0.8792821604707406</v>
      </c>
      <c r="AN58">
        <f t="shared" si="46"/>
        <v>600</v>
      </c>
      <c r="AO58">
        <f ca="1" t="shared" si="50"/>
        <v>0.4912540434997883</v>
      </c>
      <c r="AP58">
        <f t="shared" si="47"/>
        <v>600</v>
      </c>
      <c r="AQ58">
        <f ca="1" t="shared" si="50"/>
        <v>0.15110744927531683</v>
      </c>
      <c r="AR58">
        <f t="shared" si="48"/>
        <v>-500</v>
      </c>
      <c r="AS58">
        <f ca="1" t="shared" si="50"/>
        <v>0.8065395488837055</v>
      </c>
      <c r="AT58">
        <f t="shared" si="49"/>
        <v>600</v>
      </c>
      <c r="AU58">
        <f t="shared" si="32"/>
        <v>1300</v>
      </c>
      <c r="AV58">
        <f t="shared" si="33"/>
        <v>700</v>
      </c>
      <c r="AW58">
        <f t="shared" si="30"/>
        <v>0</v>
      </c>
      <c r="BA58">
        <f t="shared" si="27"/>
        <v>0</v>
      </c>
    </row>
    <row r="59" spans="1:53" ht="12.75">
      <c r="A59" s="27"/>
      <c r="L59">
        <f ca="1" t="shared" si="26"/>
        <v>0.7428582158131865</v>
      </c>
      <c r="M59">
        <f t="shared" si="35"/>
        <v>600</v>
      </c>
      <c r="N59">
        <f>SUM($M$8:M59)</f>
        <v>20200</v>
      </c>
      <c r="O59">
        <f t="shared" si="28"/>
        <v>600</v>
      </c>
      <c r="P59">
        <f>SUM($O$8:O59)</f>
        <v>14600</v>
      </c>
      <c r="Q59">
        <f t="shared" si="29"/>
        <v>1800</v>
      </c>
      <c r="R59">
        <f>SUM($Q$8:Q59)</f>
        <v>55200</v>
      </c>
      <c r="S59">
        <f t="shared" si="36"/>
        <v>90000</v>
      </c>
      <c r="V59">
        <f t="shared" si="31"/>
        <v>1900</v>
      </c>
      <c r="W59">
        <f ca="1" t="shared" si="50"/>
        <v>0.881127400669858</v>
      </c>
      <c r="X59">
        <f t="shared" si="38"/>
        <v>600</v>
      </c>
      <c r="Y59">
        <f ca="1" t="shared" si="50"/>
        <v>0.6021035895844135</v>
      </c>
      <c r="Z59">
        <f t="shared" si="39"/>
        <v>600</v>
      </c>
      <c r="AA59">
        <f ca="1" t="shared" si="50"/>
        <v>0.8189699854719905</v>
      </c>
      <c r="AB59">
        <f t="shared" si="40"/>
        <v>600</v>
      </c>
      <c r="AC59">
        <f ca="1" t="shared" si="50"/>
        <v>0.6426744934209179</v>
      </c>
      <c r="AD59">
        <f t="shared" si="41"/>
        <v>600</v>
      </c>
      <c r="AE59">
        <f ca="1" t="shared" si="50"/>
        <v>0.612418682791908</v>
      </c>
      <c r="AF59">
        <f t="shared" si="42"/>
        <v>600</v>
      </c>
      <c r="AG59">
        <f ca="1" t="shared" si="50"/>
        <v>0.4666062870883203</v>
      </c>
      <c r="AH59">
        <f t="shared" si="43"/>
        <v>600</v>
      </c>
      <c r="AI59">
        <f ca="1" t="shared" si="50"/>
        <v>0.9301758174951866</v>
      </c>
      <c r="AJ59">
        <f t="shared" si="44"/>
        <v>600</v>
      </c>
      <c r="AK59">
        <f ca="1" t="shared" si="50"/>
        <v>0.8216503935254371</v>
      </c>
      <c r="AL59">
        <f t="shared" si="45"/>
        <v>600</v>
      </c>
      <c r="AM59">
        <f ca="1" t="shared" si="50"/>
        <v>0.6414249831433585</v>
      </c>
      <c r="AN59">
        <f t="shared" si="46"/>
        <v>600</v>
      </c>
      <c r="AO59">
        <f ca="1" t="shared" si="50"/>
        <v>0.8172882114208493</v>
      </c>
      <c r="AP59">
        <f t="shared" si="47"/>
        <v>600</v>
      </c>
      <c r="AQ59">
        <f ca="1" t="shared" si="50"/>
        <v>0.23758633288658437</v>
      </c>
      <c r="AR59">
        <f t="shared" si="48"/>
        <v>600</v>
      </c>
      <c r="AS59">
        <f ca="1" t="shared" si="50"/>
        <v>0.23623658687164362</v>
      </c>
      <c r="AT59">
        <f t="shared" si="49"/>
        <v>600</v>
      </c>
      <c r="AU59">
        <f t="shared" si="32"/>
        <v>1300</v>
      </c>
      <c r="AV59">
        <f t="shared" si="33"/>
        <v>700</v>
      </c>
      <c r="AW59">
        <f t="shared" si="30"/>
        <v>0</v>
      </c>
      <c r="BA59">
        <f t="shared" si="27"/>
        <v>1</v>
      </c>
    </row>
    <row r="60" spans="1:53" ht="12.75">
      <c r="A60" s="27" t="s">
        <v>42</v>
      </c>
      <c r="L60">
        <f ca="1" t="shared" si="26"/>
        <v>0.8218645013041352</v>
      </c>
      <c r="M60">
        <f t="shared" si="35"/>
        <v>600</v>
      </c>
      <c r="N60">
        <f>SUM($M$8:M60)</f>
        <v>20800</v>
      </c>
      <c r="O60">
        <f t="shared" si="28"/>
        <v>600</v>
      </c>
      <c r="P60">
        <f>SUM($O$8:O60)</f>
        <v>15200</v>
      </c>
      <c r="Q60">
        <f t="shared" si="29"/>
        <v>1800</v>
      </c>
      <c r="R60">
        <f>SUM($Q$8:Q60)</f>
        <v>57000</v>
      </c>
      <c r="S60">
        <f t="shared" si="36"/>
        <v>93000</v>
      </c>
      <c r="V60">
        <f t="shared" si="31"/>
        <v>1900</v>
      </c>
      <c r="W60">
        <f ca="1" t="shared" si="50"/>
        <v>0.7635289786749455</v>
      </c>
      <c r="X60">
        <f t="shared" si="38"/>
        <v>600</v>
      </c>
      <c r="Y60">
        <f ca="1" t="shared" si="50"/>
        <v>0.47068030852455767</v>
      </c>
      <c r="Z60">
        <f t="shared" si="39"/>
        <v>600</v>
      </c>
      <c r="AA60">
        <f ca="1" t="shared" si="50"/>
        <v>0.31555432041883424</v>
      </c>
      <c r="AB60">
        <f t="shared" si="40"/>
        <v>600</v>
      </c>
      <c r="AC60">
        <f ca="1" t="shared" si="50"/>
        <v>0.9175268868343958</v>
      </c>
      <c r="AD60">
        <f t="shared" si="41"/>
        <v>600</v>
      </c>
      <c r="AE60">
        <f ca="1" t="shared" si="50"/>
        <v>0.775210699328774</v>
      </c>
      <c r="AF60">
        <f t="shared" si="42"/>
        <v>600</v>
      </c>
      <c r="AG60">
        <f ca="1" t="shared" si="50"/>
        <v>0.7516724943937052</v>
      </c>
      <c r="AH60">
        <f t="shared" si="43"/>
        <v>600</v>
      </c>
      <c r="AI60">
        <f ca="1" t="shared" si="50"/>
        <v>0.468030620227891</v>
      </c>
      <c r="AJ60">
        <f t="shared" si="44"/>
        <v>600</v>
      </c>
      <c r="AK60">
        <f ca="1" t="shared" si="50"/>
        <v>0.6398418133179273</v>
      </c>
      <c r="AL60">
        <f t="shared" si="45"/>
        <v>600</v>
      </c>
      <c r="AM60">
        <f ca="1" t="shared" si="50"/>
        <v>0.6460864509237876</v>
      </c>
      <c r="AN60">
        <f t="shared" si="46"/>
        <v>600</v>
      </c>
      <c r="AO60">
        <f ca="1" t="shared" si="50"/>
        <v>0.7988513641608428</v>
      </c>
      <c r="AP60">
        <f t="shared" si="47"/>
        <v>600</v>
      </c>
      <c r="AQ60">
        <f ca="1" t="shared" si="50"/>
        <v>0.5467022791451239</v>
      </c>
      <c r="AR60">
        <f t="shared" si="48"/>
        <v>600</v>
      </c>
      <c r="AS60">
        <f ca="1" t="shared" si="50"/>
        <v>0.29084666641196066</v>
      </c>
      <c r="AT60">
        <f t="shared" si="49"/>
        <v>600</v>
      </c>
      <c r="AU60">
        <f t="shared" si="32"/>
        <v>1300</v>
      </c>
      <c r="AV60">
        <f t="shared" si="33"/>
        <v>700</v>
      </c>
      <c r="AW60">
        <f t="shared" si="30"/>
        <v>0</v>
      </c>
      <c r="BA60">
        <f t="shared" si="27"/>
        <v>1</v>
      </c>
    </row>
    <row r="61" spans="1:53" ht="12.75">
      <c r="A61" s="27"/>
      <c r="L61">
        <f ca="1" t="shared" si="26"/>
        <v>0.7425943079122121</v>
      </c>
      <c r="M61">
        <f t="shared" si="35"/>
        <v>600</v>
      </c>
      <c r="N61">
        <f>SUM($M$8:M61)</f>
        <v>21400</v>
      </c>
      <c r="O61">
        <f t="shared" si="28"/>
        <v>600</v>
      </c>
      <c r="P61">
        <f>SUM($O$8:O61)</f>
        <v>15800</v>
      </c>
      <c r="Q61">
        <f t="shared" si="29"/>
        <v>1800</v>
      </c>
      <c r="R61">
        <f>SUM($Q$8:Q61)</f>
        <v>58800</v>
      </c>
      <c r="S61">
        <f t="shared" si="36"/>
        <v>96000</v>
      </c>
      <c r="V61">
        <f t="shared" si="31"/>
        <v>1900</v>
      </c>
      <c r="W61">
        <f ca="1" t="shared" si="50"/>
        <v>0.829426566639885</v>
      </c>
      <c r="X61">
        <f t="shared" si="38"/>
        <v>600</v>
      </c>
      <c r="Y61">
        <f ca="1" t="shared" si="50"/>
        <v>0.7626370196808452</v>
      </c>
      <c r="Z61">
        <f t="shared" si="39"/>
        <v>600</v>
      </c>
      <c r="AA61">
        <f ca="1" t="shared" si="50"/>
        <v>0.2703078333711135</v>
      </c>
      <c r="AB61">
        <f t="shared" si="40"/>
        <v>600</v>
      </c>
      <c r="AC61">
        <f ca="1" t="shared" si="50"/>
        <v>0.24288260060076539</v>
      </c>
      <c r="AD61">
        <f t="shared" si="41"/>
        <v>600</v>
      </c>
      <c r="AE61">
        <f ca="1" t="shared" si="50"/>
        <v>0.5556051078890176</v>
      </c>
      <c r="AF61">
        <f t="shared" si="42"/>
        <v>600</v>
      </c>
      <c r="AG61">
        <f ca="1" t="shared" si="50"/>
        <v>0.3868944405788075</v>
      </c>
      <c r="AH61">
        <f t="shared" si="43"/>
        <v>600</v>
      </c>
      <c r="AI61">
        <f ca="1" t="shared" si="50"/>
        <v>0.7400482581174339</v>
      </c>
      <c r="AJ61">
        <f t="shared" si="44"/>
        <v>600</v>
      </c>
      <c r="AK61">
        <f ca="1" t="shared" si="50"/>
        <v>0.09777559536433333</v>
      </c>
      <c r="AL61">
        <f t="shared" si="45"/>
        <v>-500</v>
      </c>
      <c r="AM61">
        <f ca="1" t="shared" si="50"/>
        <v>0.42636152251783077</v>
      </c>
      <c r="AN61">
        <f t="shared" si="46"/>
        <v>600</v>
      </c>
      <c r="AO61">
        <f ca="1" t="shared" si="50"/>
        <v>0.7305744236370577</v>
      </c>
      <c r="AP61">
        <f t="shared" si="47"/>
        <v>600</v>
      </c>
      <c r="AQ61">
        <f ca="1" t="shared" si="50"/>
        <v>0.3744104842620777</v>
      </c>
      <c r="AR61">
        <f t="shared" si="48"/>
        <v>600</v>
      </c>
      <c r="AS61">
        <f ca="1" t="shared" si="50"/>
        <v>0.6164378318656785</v>
      </c>
      <c r="AT61">
        <f t="shared" si="49"/>
        <v>600</v>
      </c>
      <c r="AU61">
        <f t="shared" si="32"/>
        <v>1300</v>
      </c>
      <c r="AV61">
        <f t="shared" si="33"/>
        <v>1800</v>
      </c>
      <c r="AW61">
        <f t="shared" si="30"/>
        <v>1</v>
      </c>
      <c r="BA61">
        <f t="shared" si="27"/>
        <v>1</v>
      </c>
    </row>
    <row r="62" spans="1:53" ht="12.75">
      <c r="A62" s="27" t="s">
        <v>38</v>
      </c>
      <c r="D62" t="s">
        <v>74</v>
      </c>
      <c r="L62">
        <f ca="1" t="shared" si="26"/>
        <v>0.2300250058355071</v>
      </c>
      <c r="M62">
        <f t="shared" si="35"/>
        <v>600</v>
      </c>
      <c r="N62">
        <f>SUM($M$8:M62)</f>
        <v>22000</v>
      </c>
      <c r="O62">
        <f t="shared" si="28"/>
        <v>600</v>
      </c>
      <c r="P62">
        <f>SUM($O$8:O62)</f>
        <v>16400</v>
      </c>
      <c r="Q62">
        <f t="shared" si="29"/>
        <v>1800</v>
      </c>
      <c r="R62">
        <f>SUM($Q$8:Q62)</f>
        <v>60600</v>
      </c>
      <c r="S62">
        <f t="shared" si="36"/>
        <v>99000</v>
      </c>
      <c r="V62">
        <f t="shared" si="31"/>
        <v>1900</v>
      </c>
      <c r="W62">
        <f ca="1" t="shared" si="50"/>
        <v>0.009637970310683919</v>
      </c>
      <c r="X62">
        <f t="shared" si="38"/>
        <v>-500</v>
      </c>
      <c r="Y62">
        <f ca="1" t="shared" si="50"/>
        <v>0.0694972855805629</v>
      </c>
      <c r="Z62">
        <f t="shared" si="39"/>
        <v>-500</v>
      </c>
      <c r="AA62">
        <f ca="1" t="shared" si="50"/>
        <v>0.9045585377059404</v>
      </c>
      <c r="AB62">
        <f t="shared" si="40"/>
        <v>600</v>
      </c>
      <c r="AC62">
        <f ca="1" t="shared" si="50"/>
        <v>0.5613475001168553</v>
      </c>
      <c r="AD62">
        <f t="shared" si="41"/>
        <v>600</v>
      </c>
      <c r="AE62">
        <f ca="1" t="shared" si="50"/>
        <v>0.8090915780420875</v>
      </c>
      <c r="AF62">
        <f t="shared" si="42"/>
        <v>600</v>
      </c>
      <c r="AG62">
        <f ca="1" t="shared" si="50"/>
        <v>0.9016279244685366</v>
      </c>
      <c r="AH62">
        <f t="shared" si="43"/>
        <v>600</v>
      </c>
      <c r="AI62">
        <f ca="1" t="shared" si="50"/>
        <v>0.22526997131843274</v>
      </c>
      <c r="AJ62">
        <f t="shared" si="44"/>
        <v>-500</v>
      </c>
      <c r="AK62">
        <f ca="1" t="shared" si="50"/>
        <v>0.4654490731176752</v>
      </c>
      <c r="AL62">
        <f t="shared" si="45"/>
        <v>600</v>
      </c>
      <c r="AM62">
        <f ca="1" t="shared" si="50"/>
        <v>0.5078396476160023</v>
      </c>
      <c r="AN62">
        <f t="shared" si="46"/>
        <v>600</v>
      </c>
      <c r="AO62">
        <f ca="1" t="shared" si="50"/>
        <v>0.18274153954379635</v>
      </c>
      <c r="AP62">
        <f t="shared" si="47"/>
        <v>-500</v>
      </c>
      <c r="AQ62">
        <f ca="1" t="shared" si="50"/>
        <v>0.2966929378649026</v>
      </c>
      <c r="AR62">
        <f t="shared" si="48"/>
        <v>600</v>
      </c>
      <c r="AS62">
        <f ca="1" t="shared" si="50"/>
        <v>0.24727375282820452</v>
      </c>
      <c r="AT62">
        <f t="shared" si="49"/>
        <v>600</v>
      </c>
      <c r="AU62">
        <f t="shared" si="32"/>
        <v>2400</v>
      </c>
      <c r="AV62">
        <f t="shared" si="33"/>
        <v>1800</v>
      </c>
      <c r="AW62">
        <f t="shared" si="30"/>
        <v>1</v>
      </c>
      <c r="BA62">
        <f t="shared" si="27"/>
        <v>1</v>
      </c>
    </row>
    <row r="63" spans="1:53" ht="12.75">
      <c r="A63" s="24"/>
      <c r="L63">
        <f ca="1" t="shared" si="26"/>
        <v>0.2869093105153524</v>
      </c>
      <c r="M63">
        <f t="shared" si="35"/>
        <v>600</v>
      </c>
      <c r="N63">
        <f>SUM($M$8:M63)</f>
        <v>22600</v>
      </c>
      <c r="O63">
        <f t="shared" si="28"/>
        <v>600</v>
      </c>
      <c r="P63">
        <f>SUM($O$8:O63)</f>
        <v>17000</v>
      </c>
      <c r="Q63">
        <f t="shared" si="29"/>
        <v>1800</v>
      </c>
      <c r="R63">
        <f>SUM($Q$8:Q63)</f>
        <v>62400</v>
      </c>
      <c r="S63">
        <f t="shared" si="36"/>
        <v>102000</v>
      </c>
      <c r="V63">
        <f t="shared" si="31"/>
        <v>3000</v>
      </c>
      <c r="W63">
        <f ca="1" t="shared" si="50"/>
        <v>0.865833421226766</v>
      </c>
      <c r="X63">
        <f t="shared" si="38"/>
        <v>600</v>
      </c>
      <c r="Y63">
        <f ca="1" t="shared" si="50"/>
        <v>0.7441686867081947</v>
      </c>
      <c r="Z63">
        <f t="shared" si="39"/>
        <v>600</v>
      </c>
      <c r="AA63">
        <f ca="1" t="shared" si="50"/>
        <v>0.8807258100407962</v>
      </c>
      <c r="AB63">
        <f t="shared" si="40"/>
        <v>600</v>
      </c>
      <c r="AC63">
        <f ca="1" t="shared" si="50"/>
        <v>0.2051256476359251</v>
      </c>
      <c r="AD63">
        <f t="shared" si="41"/>
        <v>-500</v>
      </c>
      <c r="AE63">
        <f ca="1" t="shared" si="50"/>
        <v>0.2997149513416675</v>
      </c>
      <c r="AF63">
        <f t="shared" si="42"/>
        <v>600</v>
      </c>
      <c r="AG63">
        <f ca="1" t="shared" si="50"/>
        <v>0.09917320549763353</v>
      </c>
      <c r="AH63">
        <f t="shared" si="43"/>
        <v>-500</v>
      </c>
      <c r="AI63">
        <f ca="1" t="shared" si="50"/>
        <v>0.5877153183279191</v>
      </c>
      <c r="AJ63">
        <f t="shared" si="44"/>
        <v>600</v>
      </c>
      <c r="AK63">
        <f ca="1" t="shared" si="50"/>
        <v>0.38667408868807884</v>
      </c>
      <c r="AL63">
        <f t="shared" si="45"/>
        <v>600</v>
      </c>
      <c r="AM63">
        <f ca="1" t="shared" si="50"/>
        <v>0.704506236758685</v>
      </c>
      <c r="AN63">
        <f t="shared" si="46"/>
        <v>600</v>
      </c>
      <c r="AO63">
        <f ca="1" t="shared" si="50"/>
        <v>0.9159868596239502</v>
      </c>
      <c r="AP63">
        <f t="shared" si="47"/>
        <v>600</v>
      </c>
      <c r="AQ63">
        <f ca="1" t="shared" si="50"/>
        <v>0.03266977120827663</v>
      </c>
      <c r="AR63">
        <f t="shared" si="48"/>
        <v>-500</v>
      </c>
      <c r="AS63">
        <f ca="1" t="shared" si="50"/>
        <v>0.6868535257965742</v>
      </c>
      <c r="AT63">
        <f t="shared" si="49"/>
        <v>600</v>
      </c>
      <c r="AU63">
        <f t="shared" si="32"/>
        <v>2400</v>
      </c>
      <c r="AV63">
        <f t="shared" si="33"/>
        <v>1800</v>
      </c>
      <c r="AW63">
        <f t="shared" si="30"/>
        <v>1</v>
      </c>
      <c r="BA63">
        <f t="shared" si="27"/>
        <v>1</v>
      </c>
    </row>
    <row r="64" spans="4:53" ht="12.75">
      <c r="D64" t="s">
        <v>75</v>
      </c>
      <c r="L64">
        <f ca="1" t="shared" si="26"/>
        <v>0.9476655712759241</v>
      </c>
      <c r="M64">
        <f t="shared" si="35"/>
        <v>600</v>
      </c>
      <c r="N64">
        <f>SUM($M$8:M64)</f>
        <v>23200</v>
      </c>
      <c r="O64">
        <f t="shared" si="28"/>
        <v>600</v>
      </c>
      <c r="P64">
        <f>SUM($O$8:O64)</f>
        <v>17600</v>
      </c>
      <c r="Q64">
        <f t="shared" si="29"/>
        <v>1800</v>
      </c>
      <c r="R64">
        <f>SUM($Q$8:Q64)</f>
        <v>64200</v>
      </c>
      <c r="S64">
        <f t="shared" si="36"/>
        <v>105000</v>
      </c>
      <c r="V64">
        <f t="shared" si="31"/>
        <v>3000</v>
      </c>
      <c r="W64">
        <f ca="1" t="shared" si="50"/>
        <v>0.5613568680687564</v>
      </c>
      <c r="X64">
        <f t="shared" si="38"/>
        <v>600</v>
      </c>
      <c r="Y64">
        <f ca="1" t="shared" si="50"/>
        <v>0.6919991611800818</v>
      </c>
      <c r="Z64">
        <f t="shared" si="39"/>
        <v>600</v>
      </c>
      <c r="AA64">
        <f ca="1" t="shared" si="50"/>
        <v>0.8195074106594564</v>
      </c>
      <c r="AB64">
        <f t="shared" si="40"/>
        <v>600</v>
      </c>
      <c r="AC64">
        <f ca="1" t="shared" si="50"/>
        <v>0.750312432420529</v>
      </c>
      <c r="AD64">
        <f t="shared" si="41"/>
        <v>600</v>
      </c>
      <c r="AE64">
        <f ca="1" t="shared" si="50"/>
        <v>0.7118641265163144</v>
      </c>
      <c r="AF64">
        <f t="shared" si="42"/>
        <v>600</v>
      </c>
      <c r="AG64">
        <f ca="1" t="shared" si="50"/>
        <v>0.19137819225891767</v>
      </c>
      <c r="AH64">
        <f t="shared" si="43"/>
        <v>-500</v>
      </c>
      <c r="AI64">
        <f ca="1" t="shared" si="50"/>
        <v>0.16346829849370526</v>
      </c>
      <c r="AJ64">
        <f t="shared" si="44"/>
        <v>-500</v>
      </c>
      <c r="AK64">
        <f ca="1" t="shared" si="50"/>
        <v>0.7375520056223175</v>
      </c>
      <c r="AL64">
        <f t="shared" si="45"/>
        <v>600</v>
      </c>
      <c r="AM64">
        <f ca="1" t="shared" si="50"/>
        <v>0.16707820704495369</v>
      </c>
      <c r="AN64">
        <f t="shared" si="46"/>
        <v>-500</v>
      </c>
      <c r="AO64">
        <f ca="1" t="shared" si="50"/>
        <v>0.11827536681502604</v>
      </c>
      <c r="AP64">
        <f t="shared" si="47"/>
        <v>-500</v>
      </c>
      <c r="AQ64">
        <f ca="1" t="shared" si="50"/>
        <v>0.0611500364848056</v>
      </c>
      <c r="AR64">
        <f t="shared" si="48"/>
        <v>-500</v>
      </c>
      <c r="AS64">
        <f ca="1" t="shared" si="50"/>
        <v>0.7998038481553733</v>
      </c>
      <c r="AT64">
        <f t="shared" si="49"/>
        <v>600</v>
      </c>
      <c r="AU64">
        <f t="shared" si="32"/>
        <v>2400</v>
      </c>
      <c r="AV64">
        <f t="shared" si="33"/>
        <v>1800</v>
      </c>
      <c r="AW64">
        <f t="shared" si="30"/>
        <v>1</v>
      </c>
      <c r="BA64">
        <f t="shared" si="27"/>
        <v>1</v>
      </c>
    </row>
    <row r="65" spans="4:53" ht="12.75">
      <c r="D65" t="s">
        <v>76</v>
      </c>
      <c r="L65">
        <f ca="1" t="shared" si="26"/>
        <v>0.23490250085059827</v>
      </c>
      <c r="M65">
        <f t="shared" si="35"/>
        <v>600</v>
      </c>
      <c r="N65">
        <f>SUM($M$8:M65)</f>
        <v>23800</v>
      </c>
      <c r="O65">
        <f t="shared" si="28"/>
        <v>600</v>
      </c>
      <c r="P65">
        <f>SUM($O$8:O65)</f>
        <v>18200</v>
      </c>
      <c r="Q65">
        <f t="shared" si="29"/>
        <v>1800</v>
      </c>
      <c r="R65">
        <f>SUM($Q$8:Q65)</f>
        <v>66000</v>
      </c>
      <c r="S65">
        <f t="shared" si="36"/>
        <v>108000</v>
      </c>
      <c r="V65">
        <f t="shared" si="31"/>
        <v>3000</v>
      </c>
      <c r="W65">
        <f ca="1" t="shared" si="50"/>
        <v>0.2971283032565877</v>
      </c>
      <c r="X65">
        <f t="shared" si="38"/>
        <v>600</v>
      </c>
      <c r="Y65">
        <f ca="1" t="shared" si="50"/>
        <v>0.33508894958293123</v>
      </c>
      <c r="Z65">
        <f t="shared" si="39"/>
        <v>600</v>
      </c>
      <c r="AA65">
        <f ca="1" t="shared" si="50"/>
        <v>0.5936070865215557</v>
      </c>
      <c r="AB65">
        <f t="shared" si="40"/>
        <v>600</v>
      </c>
      <c r="AC65">
        <f ca="1" t="shared" si="50"/>
        <v>0.02972580201559971</v>
      </c>
      <c r="AD65">
        <f t="shared" si="41"/>
        <v>-500</v>
      </c>
      <c r="AE65">
        <f ca="1" t="shared" si="50"/>
        <v>0.42891351672338907</v>
      </c>
      <c r="AF65">
        <f t="shared" si="42"/>
        <v>600</v>
      </c>
      <c r="AG65">
        <f ca="1" t="shared" si="50"/>
        <v>0.7365531748304137</v>
      </c>
      <c r="AH65">
        <f t="shared" si="43"/>
        <v>600</v>
      </c>
      <c r="AI65">
        <f ca="1" t="shared" si="50"/>
        <v>0.6334865066793116</v>
      </c>
      <c r="AJ65">
        <f t="shared" si="44"/>
        <v>600</v>
      </c>
      <c r="AK65">
        <f ca="1" t="shared" si="50"/>
        <v>0.7095742167800285</v>
      </c>
      <c r="AL65">
        <f t="shared" si="45"/>
        <v>600</v>
      </c>
      <c r="AM65">
        <f ca="1" t="shared" si="50"/>
        <v>0.08639838849015047</v>
      </c>
      <c r="AN65">
        <f t="shared" si="46"/>
        <v>-500</v>
      </c>
      <c r="AO65">
        <f ca="1" t="shared" si="50"/>
        <v>0.7937044903707344</v>
      </c>
      <c r="AP65">
        <f t="shared" si="47"/>
        <v>600</v>
      </c>
      <c r="AQ65">
        <f ca="1" t="shared" si="50"/>
        <v>0.7658353172758298</v>
      </c>
      <c r="AR65">
        <f t="shared" si="48"/>
        <v>600</v>
      </c>
      <c r="AS65">
        <f ca="1" t="shared" si="50"/>
        <v>0.08491973392126972</v>
      </c>
      <c r="AT65">
        <f t="shared" si="49"/>
        <v>-500</v>
      </c>
      <c r="AU65">
        <f t="shared" si="32"/>
        <v>2400</v>
      </c>
      <c r="AV65">
        <f t="shared" si="33"/>
        <v>1800</v>
      </c>
      <c r="AW65">
        <f t="shared" si="30"/>
        <v>1</v>
      </c>
      <c r="BA65">
        <f t="shared" si="27"/>
        <v>1</v>
      </c>
    </row>
    <row r="66" spans="4:53" ht="12.75">
      <c r="D66" t="s">
        <v>77</v>
      </c>
      <c r="L66">
        <f ca="1" t="shared" si="26"/>
        <v>0.1887878537256349</v>
      </c>
      <c r="M66">
        <f t="shared" si="35"/>
        <v>-500</v>
      </c>
      <c r="N66">
        <f>SUM($M$8:M66)</f>
        <v>23300</v>
      </c>
      <c r="O66">
        <f t="shared" si="28"/>
        <v>-500</v>
      </c>
      <c r="P66">
        <f>SUM($O$8:O66)</f>
        <v>17700</v>
      </c>
      <c r="Q66">
        <f t="shared" si="29"/>
        <v>-1500</v>
      </c>
      <c r="R66">
        <f>SUM($Q$8:Q66)</f>
        <v>64500</v>
      </c>
      <c r="S66">
        <f t="shared" si="36"/>
        <v>105500</v>
      </c>
      <c r="V66">
        <f t="shared" si="31"/>
        <v>1900</v>
      </c>
      <c r="W66">
        <f ca="1" t="shared" si="50"/>
        <v>0.30839328294758617</v>
      </c>
      <c r="X66">
        <f t="shared" si="38"/>
        <v>600</v>
      </c>
      <c r="Y66">
        <f ca="1" t="shared" si="50"/>
        <v>0.11990085396759143</v>
      </c>
      <c r="Z66">
        <f t="shared" si="39"/>
        <v>-500</v>
      </c>
      <c r="AA66">
        <f ca="1" t="shared" si="50"/>
        <v>0.026523728198466046</v>
      </c>
      <c r="AB66">
        <f t="shared" si="40"/>
        <v>-500</v>
      </c>
      <c r="AC66">
        <f ca="1" t="shared" si="50"/>
        <v>0.14842859520476742</v>
      </c>
      <c r="AD66">
        <f t="shared" si="41"/>
        <v>-500</v>
      </c>
      <c r="AE66">
        <f ca="1" t="shared" si="50"/>
        <v>0.5709747404040124</v>
      </c>
      <c r="AF66">
        <f t="shared" si="42"/>
        <v>600</v>
      </c>
      <c r="AG66">
        <f ca="1" t="shared" si="50"/>
        <v>0.9000570094930946</v>
      </c>
      <c r="AH66">
        <f t="shared" si="43"/>
        <v>600</v>
      </c>
      <c r="AI66">
        <f ca="1" t="shared" si="50"/>
        <v>0.6823090975193384</v>
      </c>
      <c r="AJ66">
        <f t="shared" si="44"/>
        <v>600</v>
      </c>
      <c r="AK66">
        <f ca="1" t="shared" si="50"/>
        <v>0.9397099966601106</v>
      </c>
      <c r="AL66">
        <f t="shared" si="45"/>
        <v>600</v>
      </c>
      <c r="AM66">
        <f ca="1" t="shared" si="50"/>
        <v>0.7299003617677502</v>
      </c>
      <c r="AN66">
        <f t="shared" si="46"/>
        <v>600</v>
      </c>
      <c r="AO66">
        <f ca="1" t="shared" si="50"/>
        <v>0.18312693098281585</v>
      </c>
      <c r="AP66">
        <f t="shared" si="47"/>
        <v>-500</v>
      </c>
      <c r="AQ66">
        <f ca="1" t="shared" si="50"/>
        <v>0.47997796592410547</v>
      </c>
      <c r="AR66">
        <f t="shared" si="48"/>
        <v>600</v>
      </c>
      <c r="AS66">
        <f ca="1" t="shared" si="50"/>
        <v>0.2080338407899635</v>
      </c>
      <c r="AT66">
        <f t="shared" si="49"/>
        <v>-500</v>
      </c>
      <c r="AU66">
        <f t="shared" si="32"/>
        <v>1300</v>
      </c>
      <c r="AV66">
        <f t="shared" si="33"/>
        <v>700</v>
      </c>
      <c r="AW66">
        <f t="shared" si="30"/>
        <v>0</v>
      </c>
      <c r="BA66">
        <f t="shared" si="27"/>
        <v>0</v>
      </c>
    </row>
    <row r="67" spans="4:53" ht="12.75">
      <c r="D67" t="s">
        <v>78</v>
      </c>
      <c r="L67">
        <f ca="1" t="shared" si="26"/>
        <v>0.29683843946026434</v>
      </c>
      <c r="M67">
        <f t="shared" si="35"/>
        <v>600</v>
      </c>
      <c r="N67">
        <f>SUM($M$8:M67)</f>
        <v>23900</v>
      </c>
      <c r="O67">
        <f t="shared" si="28"/>
        <v>600</v>
      </c>
      <c r="P67">
        <f>SUM($O$8:O67)</f>
        <v>18300</v>
      </c>
      <c r="Q67">
        <f t="shared" si="29"/>
        <v>1800</v>
      </c>
      <c r="R67">
        <f>SUM($Q$8:Q67)</f>
        <v>66300</v>
      </c>
      <c r="S67">
        <f t="shared" si="36"/>
        <v>108500</v>
      </c>
      <c r="V67">
        <f t="shared" si="31"/>
        <v>1900</v>
      </c>
      <c r="W67">
        <f ca="1" t="shared" si="50"/>
        <v>0.9417588282437461</v>
      </c>
      <c r="X67">
        <f t="shared" si="38"/>
        <v>600</v>
      </c>
      <c r="Y67">
        <f ca="1" t="shared" si="50"/>
        <v>0.7576138157153882</v>
      </c>
      <c r="Z67">
        <f t="shared" si="39"/>
        <v>600</v>
      </c>
      <c r="AA67">
        <f ca="1" t="shared" si="50"/>
        <v>0.7008616371350336</v>
      </c>
      <c r="AB67">
        <f t="shared" si="40"/>
        <v>600</v>
      </c>
      <c r="AC67">
        <f ca="1" t="shared" si="50"/>
        <v>0.928560506020849</v>
      </c>
      <c r="AD67">
        <f t="shared" si="41"/>
        <v>600</v>
      </c>
      <c r="AE67">
        <f ca="1" t="shared" si="50"/>
        <v>0.7542525078059299</v>
      </c>
      <c r="AF67">
        <f t="shared" si="42"/>
        <v>600</v>
      </c>
      <c r="AG67">
        <f ca="1" t="shared" si="50"/>
        <v>0.6712172316824558</v>
      </c>
      <c r="AH67">
        <f t="shared" si="43"/>
        <v>600</v>
      </c>
      <c r="AI67">
        <f ca="1" t="shared" si="50"/>
        <v>0.1689737374227862</v>
      </c>
      <c r="AJ67">
        <f t="shared" si="44"/>
        <v>-500</v>
      </c>
      <c r="AK67">
        <f ca="1" t="shared" si="50"/>
        <v>0.1032041989458996</v>
      </c>
      <c r="AL67">
        <f t="shared" si="45"/>
        <v>-500</v>
      </c>
      <c r="AM67">
        <f ca="1" t="shared" si="50"/>
        <v>0.5627799210746578</v>
      </c>
      <c r="AN67">
        <f t="shared" si="46"/>
        <v>600</v>
      </c>
      <c r="AO67">
        <f ca="1" t="shared" si="50"/>
        <v>0.700916182234461</v>
      </c>
      <c r="AP67">
        <f t="shared" si="47"/>
        <v>600</v>
      </c>
      <c r="AQ67">
        <f ca="1" t="shared" si="50"/>
        <v>0.07493034063977388</v>
      </c>
      <c r="AR67">
        <f t="shared" si="48"/>
        <v>-500</v>
      </c>
      <c r="AS67">
        <f ca="1" t="shared" si="50"/>
        <v>0.3116773982316212</v>
      </c>
      <c r="AT67">
        <f t="shared" si="49"/>
        <v>600</v>
      </c>
      <c r="AU67">
        <f t="shared" si="32"/>
        <v>1300</v>
      </c>
      <c r="AV67">
        <f t="shared" si="33"/>
        <v>700</v>
      </c>
      <c r="AW67">
        <f t="shared" si="30"/>
        <v>0</v>
      </c>
      <c r="BA67">
        <f t="shared" si="27"/>
        <v>1</v>
      </c>
    </row>
    <row r="68" spans="4:53" ht="12.75">
      <c r="D68" t="s">
        <v>79</v>
      </c>
      <c r="L68">
        <f ca="1" t="shared" si="26"/>
        <v>0.4616409392560452</v>
      </c>
      <c r="M68">
        <f t="shared" si="35"/>
        <v>600</v>
      </c>
      <c r="N68">
        <f>SUM($M$8:M68)</f>
        <v>24500</v>
      </c>
      <c r="O68">
        <f t="shared" si="28"/>
        <v>600</v>
      </c>
      <c r="P68">
        <f>SUM($O$8:O68)</f>
        <v>18900</v>
      </c>
      <c r="Q68">
        <f t="shared" si="29"/>
        <v>1800</v>
      </c>
      <c r="R68">
        <f>SUM($Q$8:Q68)</f>
        <v>68100</v>
      </c>
      <c r="S68">
        <f t="shared" si="36"/>
        <v>111500</v>
      </c>
      <c r="V68">
        <f t="shared" si="31"/>
        <v>1900</v>
      </c>
      <c r="W68">
        <f ca="1" t="shared" si="50"/>
        <v>0.22477918183070944</v>
      </c>
      <c r="X68">
        <f t="shared" si="38"/>
        <v>-500</v>
      </c>
      <c r="Y68">
        <f ca="1" t="shared" si="50"/>
        <v>0.7366111408276779</v>
      </c>
      <c r="Z68">
        <f t="shared" si="39"/>
        <v>600</v>
      </c>
      <c r="AA68">
        <f ca="1" t="shared" si="50"/>
        <v>0.37346530316476123</v>
      </c>
      <c r="AB68">
        <f t="shared" si="40"/>
        <v>600</v>
      </c>
      <c r="AC68">
        <f ca="1" t="shared" si="50"/>
        <v>0.604056630758544</v>
      </c>
      <c r="AD68">
        <f t="shared" si="41"/>
        <v>600</v>
      </c>
      <c r="AE68">
        <f ca="1" t="shared" si="50"/>
        <v>0.7252061620374972</v>
      </c>
      <c r="AF68">
        <f t="shared" si="42"/>
        <v>600</v>
      </c>
      <c r="AG68">
        <f ca="1" t="shared" si="50"/>
        <v>0.23575935339879805</v>
      </c>
      <c r="AH68">
        <f t="shared" si="43"/>
        <v>600</v>
      </c>
      <c r="AI68">
        <f ca="1" t="shared" si="50"/>
        <v>0.7024022291833456</v>
      </c>
      <c r="AJ68">
        <f t="shared" si="44"/>
        <v>600</v>
      </c>
      <c r="AK68">
        <f ca="1" t="shared" si="50"/>
        <v>0.779764847680027</v>
      </c>
      <c r="AL68">
        <f t="shared" si="45"/>
        <v>600</v>
      </c>
      <c r="AM68">
        <f ca="1" t="shared" si="50"/>
        <v>0.27293187421421683</v>
      </c>
      <c r="AN68">
        <f t="shared" si="46"/>
        <v>600</v>
      </c>
      <c r="AO68">
        <f ca="1" t="shared" si="50"/>
        <v>0.9091527246409834</v>
      </c>
      <c r="AP68">
        <f t="shared" si="47"/>
        <v>600</v>
      </c>
      <c r="AQ68">
        <f ca="1" t="shared" si="50"/>
        <v>0.10220242321932166</v>
      </c>
      <c r="AR68">
        <f t="shared" si="48"/>
        <v>-500</v>
      </c>
      <c r="AS68">
        <f ca="1" t="shared" si="50"/>
        <v>0.19505503275196823</v>
      </c>
      <c r="AT68">
        <f t="shared" si="49"/>
        <v>-500</v>
      </c>
      <c r="AU68">
        <f t="shared" si="32"/>
        <v>1300</v>
      </c>
      <c r="AV68">
        <f t="shared" si="33"/>
        <v>700</v>
      </c>
      <c r="AW68">
        <f t="shared" si="30"/>
        <v>0</v>
      </c>
      <c r="BA68">
        <f t="shared" si="27"/>
        <v>1</v>
      </c>
    </row>
    <row r="69" spans="4:53" ht="12.75">
      <c r="D69" t="s">
        <v>80</v>
      </c>
      <c r="L69">
        <f ca="1" t="shared" si="26"/>
        <v>0.9869914336200365</v>
      </c>
      <c r="M69">
        <f t="shared" si="35"/>
        <v>600</v>
      </c>
      <c r="N69">
        <f>SUM($M$8:M69)</f>
        <v>25100</v>
      </c>
      <c r="O69">
        <f t="shared" si="28"/>
        <v>600</v>
      </c>
      <c r="P69">
        <f>SUM($O$8:O69)</f>
        <v>19500</v>
      </c>
      <c r="Q69">
        <f t="shared" si="29"/>
        <v>1800</v>
      </c>
      <c r="R69">
        <f>SUM($Q$8:Q69)</f>
        <v>69900</v>
      </c>
      <c r="S69">
        <f t="shared" si="36"/>
        <v>114500</v>
      </c>
      <c r="V69">
        <f t="shared" si="31"/>
        <v>1900</v>
      </c>
      <c r="W69">
        <f ca="1" t="shared" si="50"/>
        <v>0.7676717593974127</v>
      </c>
      <c r="X69">
        <f t="shared" si="38"/>
        <v>600</v>
      </c>
      <c r="Y69">
        <f ca="1" t="shared" si="50"/>
        <v>0.469341068624344</v>
      </c>
      <c r="Z69">
        <f t="shared" si="39"/>
        <v>600</v>
      </c>
      <c r="AA69">
        <f ca="1" t="shared" si="50"/>
        <v>0.01406938112004874</v>
      </c>
      <c r="AB69">
        <f t="shared" si="40"/>
        <v>-500</v>
      </c>
      <c r="AC69">
        <f ca="1" t="shared" si="50"/>
        <v>0.6514976796605128</v>
      </c>
      <c r="AD69">
        <f t="shared" si="41"/>
        <v>600</v>
      </c>
      <c r="AE69">
        <f ca="1" t="shared" si="50"/>
        <v>0.461044370260149</v>
      </c>
      <c r="AF69">
        <f t="shared" si="42"/>
        <v>600</v>
      </c>
      <c r="AG69">
        <f ca="1" t="shared" si="50"/>
        <v>0.6039367295956979</v>
      </c>
      <c r="AH69">
        <f t="shared" si="43"/>
        <v>600</v>
      </c>
      <c r="AI69">
        <f ca="1" t="shared" si="50"/>
        <v>0.5036198096371916</v>
      </c>
      <c r="AJ69">
        <f t="shared" si="44"/>
        <v>600</v>
      </c>
      <c r="AK69">
        <f ca="1" t="shared" si="50"/>
        <v>0.28189606554479685</v>
      </c>
      <c r="AL69">
        <f t="shared" si="45"/>
        <v>600</v>
      </c>
      <c r="AM69">
        <f ca="1" t="shared" si="50"/>
        <v>0.6752636578234845</v>
      </c>
      <c r="AN69">
        <f t="shared" si="46"/>
        <v>600</v>
      </c>
      <c r="AO69">
        <f ca="1" t="shared" si="50"/>
        <v>0.00023569909797771516</v>
      </c>
      <c r="AP69">
        <f t="shared" si="47"/>
        <v>-500</v>
      </c>
      <c r="AQ69">
        <f ca="1" t="shared" si="50"/>
        <v>0.9413254369580094</v>
      </c>
      <c r="AR69">
        <f t="shared" si="48"/>
        <v>600</v>
      </c>
      <c r="AS69">
        <f ca="1" t="shared" si="50"/>
        <v>0.8468036570799573</v>
      </c>
      <c r="AT69">
        <f t="shared" si="49"/>
        <v>600</v>
      </c>
      <c r="AU69">
        <f t="shared" si="32"/>
        <v>1300</v>
      </c>
      <c r="AV69">
        <f t="shared" si="33"/>
        <v>1800</v>
      </c>
      <c r="AW69">
        <f t="shared" si="30"/>
        <v>1</v>
      </c>
      <c r="BA69">
        <f t="shared" si="27"/>
        <v>1</v>
      </c>
    </row>
    <row r="70" spans="4:53" ht="12.75">
      <c r="D70" t="s">
        <v>81</v>
      </c>
      <c r="L70">
        <f ca="1" t="shared" si="26"/>
        <v>0.4541965823784242</v>
      </c>
      <c r="M70">
        <f t="shared" si="35"/>
        <v>600</v>
      </c>
      <c r="N70">
        <f>SUM($M$8:M70)</f>
        <v>25700</v>
      </c>
      <c r="O70">
        <f t="shared" si="28"/>
        <v>600</v>
      </c>
      <c r="P70">
        <f>SUM($O$8:O70)</f>
        <v>20100</v>
      </c>
      <c r="Q70">
        <f t="shared" si="29"/>
        <v>1800</v>
      </c>
      <c r="R70">
        <f>SUM($Q$8:Q70)</f>
        <v>71700</v>
      </c>
      <c r="S70">
        <f t="shared" si="36"/>
        <v>117500</v>
      </c>
      <c r="V70">
        <f t="shared" si="31"/>
        <v>1900</v>
      </c>
      <c r="W70">
        <f ca="1" t="shared" si="50"/>
        <v>0.5156760419903517</v>
      </c>
      <c r="X70">
        <f t="shared" si="38"/>
        <v>600</v>
      </c>
      <c r="Y70">
        <f ca="1" t="shared" si="50"/>
        <v>0.6099619596823582</v>
      </c>
      <c r="Z70">
        <f t="shared" si="39"/>
        <v>600</v>
      </c>
      <c r="AA70">
        <f ca="1" t="shared" si="50"/>
        <v>0.3867189799986818</v>
      </c>
      <c r="AB70">
        <f t="shared" si="40"/>
        <v>600</v>
      </c>
      <c r="AC70">
        <f ca="1" t="shared" si="50"/>
        <v>0.5700389458957353</v>
      </c>
      <c r="AD70">
        <f t="shared" si="41"/>
        <v>600</v>
      </c>
      <c r="AE70">
        <f ca="1" t="shared" si="50"/>
        <v>0.12808732492327568</v>
      </c>
      <c r="AF70">
        <f t="shared" si="42"/>
        <v>-500</v>
      </c>
      <c r="AG70">
        <f ca="1" t="shared" si="50"/>
        <v>0.473948359348932</v>
      </c>
      <c r="AH70">
        <f t="shared" si="43"/>
        <v>600</v>
      </c>
      <c r="AI70">
        <f ca="1" t="shared" si="50"/>
        <v>0.2614774468582235</v>
      </c>
      <c r="AJ70">
        <f t="shared" si="44"/>
        <v>600</v>
      </c>
      <c r="AK70">
        <f ca="1" t="shared" si="50"/>
        <v>0.7125867154498418</v>
      </c>
      <c r="AL70">
        <f t="shared" si="45"/>
        <v>600</v>
      </c>
      <c r="AM70">
        <f ca="1" t="shared" si="50"/>
        <v>0.9757104844414703</v>
      </c>
      <c r="AN70">
        <f t="shared" si="46"/>
        <v>600</v>
      </c>
      <c r="AO70">
        <f ca="1" t="shared" si="50"/>
        <v>0.5261278412391406</v>
      </c>
      <c r="AP70">
        <f t="shared" si="47"/>
        <v>600</v>
      </c>
      <c r="AQ70">
        <f ca="1" t="shared" si="50"/>
        <v>0.96844336461041</v>
      </c>
      <c r="AR70">
        <f t="shared" si="48"/>
        <v>600</v>
      </c>
      <c r="AS70">
        <f ca="1" t="shared" si="50"/>
        <v>0.6700431822607014</v>
      </c>
      <c r="AT70">
        <f t="shared" si="49"/>
        <v>600</v>
      </c>
      <c r="AU70">
        <f t="shared" si="32"/>
        <v>2400</v>
      </c>
      <c r="AV70">
        <f t="shared" si="33"/>
        <v>1800</v>
      </c>
      <c r="AW70">
        <f t="shared" si="30"/>
        <v>1</v>
      </c>
      <c r="BA70">
        <f t="shared" si="27"/>
        <v>1</v>
      </c>
    </row>
    <row r="71" spans="12:53" ht="12.75">
      <c r="L71">
        <f ca="1" t="shared" si="26"/>
        <v>0.875962538504031</v>
      </c>
      <c r="M71">
        <f t="shared" si="35"/>
        <v>600</v>
      </c>
      <c r="N71">
        <f>SUM($M$8:M71)</f>
        <v>26300</v>
      </c>
      <c r="O71">
        <f t="shared" si="28"/>
        <v>600</v>
      </c>
      <c r="P71">
        <f>SUM($O$8:O71)</f>
        <v>20700</v>
      </c>
      <c r="Q71">
        <f t="shared" si="29"/>
        <v>1800</v>
      </c>
      <c r="R71">
        <f>SUM($Q$8:Q71)</f>
        <v>73500</v>
      </c>
      <c r="S71">
        <f t="shared" si="36"/>
        <v>120500</v>
      </c>
      <c r="V71">
        <f t="shared" si="31"/>
        <v>3000</v>
      </c>
      <c r="W71">
        <f ca="1" t="shared" si="50"/>
        <v>0.6657353872436866</v>
      </c>
      <c r="X71">
        <f t="shared" si="38"/>
        <v>600</v>
      </c>
      <c r="Y71">
        <f ca="1" t="shared" si="50"/>
        <v>0.6477330404401127</v>
      </c>
      <c r="Z71">
        <f t="shared" si="39"/>
        <v>600</v>
      </c>
      <c r="AA71">
        <f ca="1" t="shared" si="50"/>
        <v>0.17842956705417556</v>
      </c>
      <c r="AB71">
        <f t="shared" si="40"/>
        <v>-500</v>
      </c>
      <c r="AC71">
        <f ca="1" t="shared" si="50"/>
        <v>0.5638146420167578</v>
      </c>
      <c r="AD71">
        <f t="shared" si="41"/>
        <v>600</v>
      </c>
      <c r="AE71">
        <f ca="1" t="shared" si="50"/>
        <v>0.15694507149045855</v>
      </c>
      <c r="AF71">
        <f t="shared" si="42"/>
        <v>-500</v>
      </c>
      <c r="AG71">
        <f ca="1" t="shared" si="50"/>
        <v>0.8581641658609769</v>
      </c>
      <c r="AH71">
        <f t="shared" si="43"/>
        <v>600</v>
      </c>
      <c r="AI71">
        <f ca="1" t="shared" si="50"/>
        <v>0.18133259461293982</v>
      </c>
      <c r="AJ71">
        <f t="shared" si="44"/>
        <v>-500</v>
      </c>
      <c r="AK71">
        <f ca="1" t="shared" si="50"/>
        <v>0.5254594328958913</v>
      </c>
      <c r="AL71">
        <f t="shared" si="45"/>
        <v>600</v>
      </c>
      <c r="AM71">
        <f ca="1" t="shared" si="50"/>
        <v>0.6639946996803001</v>
      </c>
      <c r="AN71">
        <f t="shared" si="46"/>
        <v>600</v>
      </c>
      <c r="AO71">
        <f ca="1" t="shared" si="50"/>
        <v>0.31285580959964765</v>
      </c>
      <c r="AP71">
        <f t="shared" si="47"/>
        <v>600</v>
      </c>
      <c r="AQ71">
        <f ca="1" t="shared" si="50"/>
        <v>0.2936108388368952</v>
      </c>
      <c r="AR71">
        <f t="shared" si="48"/>
        <v>600</v>
      </c>
      <c r="AS71">
        <f ca="1" t="shared" si="50"/>
        <v>0.7054199823480989</v>
      </c>
      <c r="AT71">
        <f t="shared" si="49"/>
        <v>600</v>
      </c>
      <c r="AU71">
        <f t="shared" si="32"/>
        <v>2400</v>
      </c>
      <c r="AV71">
        <f t="shared" si="33"/>
        <v>1800</v>
      </c>
      <c r="AW71">
        <f t="shared" si="30"/>
        <v>1</v>
      </c>
      <c r="BA71">
        <f t="shared" si="27"/>
        <v>1</v>
      </c>
    </row>
    <row r="72" spans="4:53" ht="12.75">
      <c r="D72" t="s">
        <v>82</v>
      </c>
      <c r="L72">
        <f ca="1" t="shared" si="26"/>
        <v>0.03941764808896053</v>
      </c>
      <c r="M72">
        <f aca="true" t="shared" si="51" ref="M72:M103">+IF(L72&gt;$M$3,$V$3,$V$4)</f>
        <v>-500</v>
      </c>
      <c r="N72">
        <f>SUM($M$8:M72)</f>
        <v>25800</v>
      </c>
      <c r="O72">
        <f t="shared" si="28"/>
        <v>-500</v>
      </c>
      <c r="P72">
        <f>SUM($O$8:O72)</f>
        <v>20200</v>
      </c>
      <c r="Q72">
        <f t="shared" si="29"/>
        <v>-1500</v>
      </c>
      <c r="R72">
        <f>SUM($Q$8:Q72)</f>
        <v>72000</v>
      </c>
      <c r="S72">
        <f aca="true" t="shared" si="52" ref="S72:S103">+P72+N72+R72</f>
        <v>118000</v>
      </c>
      <c r="V72">
        <f t="shared" si="31"/>
        <v>1900</v>
      </c>
      <c r="W72">
        <f aca="true" ca="1" t="shared" si="53" ref="W72:AS87">RAND()</f>
        <v>0.3985651202464737</v>
      </c>
      <c r="X72">
        <f aca="true" t="shared" si="54" ref="X72:X103">+IF(W72&gt;$M$3,$V$3,$V$4)</f>
        <v>600</v>
      </c>
      <c r="Y72">
        <f ca="1" t="shared" si="53"/>
        <v>0.5975171623468873</v>
      </c>
      <c r="Z72">
        <f aca="true" t="shared" si="55" ref="Z72:Z103">+IF(Y72&gt;$M$3,$V$3,$V$4)</f>
        <v>600</v>
      </c>
      <c r="AA72">
        <f ca="1" t="shared" si="53"/>
        <v>0.5681050390582147</v>
      </c>
      <c r="AB72">
        <f aca="true" t="shared" si="56" ref="AB72:AB103">+IF(AA72&gt;$M$3,$V$3,$V$4)</f>
        <v>600</v>
      </c>
      <c r="AC72">
        <f ca="1" t="shared" si="53"/>
        <v>0.43492624657829815</v>
      </c>
      <c r="AD72">
        <f aca="true" t="shared" si="57" ref="AD72:AD103">+IF(AC72&gt;$M$3,$V$3,$V$4)</f>
        <v>600</v>
      </c>
      <c r="AE72">
        <f ca="1" t="shared" si="53"/>
        <v>0.5688741077934609</v>
      </c>
      <c r="AF72">
        <f aca="true" t="shared" si="58" ref="AF72:AF103">+IF(AE72&gt;$M$3,$V$3,$V$4)</f>
        <v>600</v>
      </c>
      <c r="AG72">
        <f ca="1" t="shared" si="53"/>
        <v>0.2415999206539352</v>
      </c>
      <c r="AH72">
        <f aca="true" t="shared" si="59" ref="AH72:AH103">+IF(AG72&gt;$M$3,$V$3,$V$4)</f>
        <v>600</v>
      </c>
      <c r="AI72">
        <f ca="1" t="shared" si="53"/>
        <v>0.07873869368200781</v>
      </c>
      <c r="AJ72">
        <f aca="true" t="shared" si="60" ref="AJ72:AJ103">+IF(AI72&gt;$M$3,$V$3,$V$4)</f>
        <v>-500</v>
      </c>
      <c r="AK72">
        <f ca="1" t="shared" si="53"/>
        <v>0.7484174705480067</v>
      </c>
      <c r="AL72">
        <f aca="true" t="shared" si="61" ref="AL72:AL103">+IF(AK72&gt;$M$3,$V$3,$V$4)</f>
        <v>600</v>
      </c>
      <c r="AM72">
        <f ca="1" t="shared" si="53"/>
        <v>0.3032725602274349</v>
      </c>
      <c r="AN72">
        <f aca="true" t="shared" si="62" ref="AN72:AN103">+IF(AM72&gt;$M$3,$V$3,$V$4)</f>
        <v>600</v>
      </c>
      <c r="AO72">
        <f ca="1" t="shared" si="53"/>
        <v>0.7682330781395665</v>
      </c>
      <c r="AP72">
        <f aca="true" t="shared" si="63" ref="AP72:AP103">+IF(AO72&gt;$M$3,$V$3,$V$4)</f>
        <v>600</v>
      </c>
      <c r="AQ72">
        <f ca="1" t="shared" si="53"/>
        <v>0.7633752171478074</v>
      </c>
      <c r="AR72">
        <f aca="true" t="shared" si="64" ref="AR72:AR103">+IF(AQ72&gt;$M$3,$V$3,$V$4)</f>
        <v>600</v>
      </c>
      <c r="AS72">
        <f ca="1" t="shared" si="53"/>
        <v>0.14097364067913976</v>
      </c>
      <c r="AT72">
        <f aca="true" t="shared" si="65" ref="AT72:AT103">+IF(AS72&gt;$M$3,$V$3,$V$4)</f>
        <v>-500</v>
      </c>
      <c r="AU72">
        <f t="shared" si="32"/>
        <v>1300</v>
      </c>
      <c r="AV72">
        <f t="shared" si="33"/>
        <v>700</v>
      </c>
      <c r="AW72">
        <f t="shared" si="30"/>
        <v>0</v>
      </c>
      <c r="BA72">
        <f t="shared" si="27"/>
        <v>0</v>
      </c>
    </row>
    <row r="73" spans="4:53" ht="12.75">
      <c r="D73" t="s">
        <v>83</v>
      </c>
      <c r="L73">
        <f aca="true" ca="1" t="shared" si="66" ref="L73:L136">RAND()</f>
        <v>0.3320488816813942</v>
      </c>
      <c r="M73">
        <f t="shared" si="51"/>
        <v>600</v>
      </c>
      <c r="N73">
        <f>SUM($M$8:M73)</f>
        <v>26400</v>
      </c>
      <c r="O73">
        <f t="shared" si="28"/>
        <v>600</v>
      </c>
      <c r="P73">
        <f>SUM($O$8:O73)</f>
        <v>20800</v>
      </c>
      <c r="Q73">
        <f t="shared" si="29"/>
        <v>1800</v>
      </c>
      <c r="R73">
        <f>SUM($Q$8:Q73)</f>
        <v>73800</v>
      </c>
      <c r="S73">
        <f t="shared" si="52"/>
        <v>121000</v>
      </c>
      <c r="V73">
        <f t="shared" si="31"/>
        <v>1900</v>
      </c>
      <c r="W73">
        <f ca="1" t="shared" si="53"/>
        <v>0.519372940618456</v>
      </c>
      <c r="X73">
        <f t="shared" si="54"/>
        <v>600</v>
      </c>
      <c r="Y73">
        <f ca="1" t="shared" si="53"/>
        <v>0.42737840878059297</v>
      </c>
      <c r="Z73">
        <f t="shared" si="55"/>
        <v>600</v>
      </c>
      <c r="AA73">
        <f ca="1" t="shared" si="53"/>
        <v>0.5709155907270071</v>
      </c>
      <c r="AB73">
        <f t="shared" si="56"/>
        <v>600</v>
      </c>
      <c r="AC73">
        <f ca="1" t="shared" si="53"/>
        <v>0.6219946454661107</v>
      </c>
      <c r="AD73">
        <f t="shared" si="57"/>
        <v>600</v>
      </c>
      <c r="AE73">
        <f ca="1" t="shared" si="53"/>
        <v>0.12393963957975229</v>
      </c>
      <c r="AF73">
        <f t="shared" si="58"/>
        <v>-500</v>
      </c>
      <c r="AG73">
        <f ca="1" t="shared" si="53"/>
        <v>0.9641477422976712</v>
      </c>
      <c r="AH73">
        <f t="shared" si="59"/>
        <v>600</v>
      </c>
      <c r="AI73">
        <f ca="1" t="shared" si="53"/>
        <v>0.5040376509987003</v>
      </c>
      <c r="AJ73">
        <f t="shared" si="60"/>
        <v>600</v>
      </c>
      <c r="AK73">
        <f ca="1" t="shared" si="53"/>
        <v>0.41930525197349766</v>
      </c>
      <c r="AL73">
        <f t="shared" si="61"/>
        <v>600</v>
      </c>
      <c r="AM73">
        <f ca="1" t="shared" si="53"/>
        <v>0.6511409936378885</v>
      </c>
      <c r="AN73">
        <f t="shared" si="62"/>
        <v>600</v>
      </c>
      <c r="AO73">
        <f ca="1" t="shared" si="53"/>
        <v>0.028387408682975845</v>
      </c>
      <c r="AP73">
        <f t="shared" si="63"/>
        <v>-500</v>
      </c>
      <c r="AQ73">
        <f ca="1" t="shared" si="53"/>
        <v>0.3193346086167477</v>
      </c>
      <c r="AR73">
        <f t="shared" si="64"/>
        <v>600</v>
      </c>
      <c r="AS73">
        <f ca="1" t="shared" si="53"/>
        <v>0.7134521098315398</v>
      </c>
      <c r="AT73">
        <f t="shared" si="65"/>
        <v>600</v>
      </c>
      <c r="AU73">
        <f t="shared" si="32"/>
        <v>1300</v>
      </c>
      <c r="AV73">
        <f t="shared" si="33"/>
        <v>700</v>
      </c>
      <c r="AW73">
        <f t="shared" si="30"/>
        <v>0</v>
      </c>
      <c r="BA73">
        <f aca="true" t="shared" si="67" ref="BA73:BA136">+IF(M73&gt;1,1,0)</f>
        <v>1</v>
      </c>
    </row>
    <row r="74" spans="4:53" ht="12.75">
      <c r="D74" t="s">
        <v>84</v>
      </c>
      <c r="L74">
        <f ca="1" t="shared" si="66"/>
        <v>0.2633939929722542</v>
      </c>
      <c r="M74">
        <f t="shared" si="51"/>
        <v>600</v>
      </c>
      <c r="N74">
        <f>SUM($M$8:M74)</f>
        <v>27000</v>
      </c>
      <c r="O74">
        <f aca="true" t="shared" si="68" ref="O74:O107">IF(N73&gt;$L$4,(M74*$L$5),0)</f>
        <v>600</v>
      </c>
      <c r="P74">
        <f>SUM($O$8:O74)</f>
        <v>21400</v>
      </c>
      <c r="Q74">
        <f aca="true" t="shared" si="69" ref="Q74:Q107">IF(N73&gt;$M$4,(M74*$M$5),0)</f>
        <v>1800</v>
      </c>
      <c r="R74">
        <f>SUM($Q$8:Q74)</f>
        <v>75600</v>
      </c>
      <c r="S74">
        <f t="shared" si="52"/>
        <v>124000</v>
      </c>
      <c r="V74">
        <f t="shared" si="31"/>
        <v>1900</v>
      </c>
      <c r="W74">
        <f ca="1" t="shared" si="53"/>
        <v>0.9729768138559658</v>
      </c>
      <c r="X74">
        <f t="shared" si="54"/>
        <v>600</v>
      </c>
      <c r="Y74">
        <f ca="1" t="shared" si="53"/>
        <v>0.49467963420352445</v>
      </c>
      <c r="Z74">
        <f t="shared" si="55"/>
        <v>600</v>
      </c>
      <c r="AA74">
        <f ca="1" t="shared" si="53"/>
        <v>0.17334352993721502</v>
      </c>
      <c r="AB74">
        <f t="shared" si="56"/>
        <v>-500</v>
      </c>
      <c r="AC74">
        <f ca="1" t="shared" si="53"/>
        <v>0.8207401226733637</v>
      </c>
      <c r="AD74">
        <f t="shared" si="57"/>
        <v>600</v>
      </c>
      <c r="AE74">
        <f ca="1" t="shared" si="53"/>
        <v>0.4225273127472604</v>
      </c>
      <c r="AF74">
        <f t="shared" si="58"/>
        <v>600</v>
      </c>
      <c r="AG74">
        <f ca="1" t="shared" si="53"/>
        <v>0.10630410542880853</v>
      </c>
      <c r="AH74">
        <f t="shared" si="59"/>
        <v>-500</v>
      </c>
      <c r="AI74">
        <f ca="1" t="shared" si="53"/>
        <v>0.3650974582361215</v>
      </c>
      <c r="AJ74">
        <f t="shared" si="60"/>
        <v>600</v>
      </c>
      <c r="AK74">
        <f ca="1" t="shared" si="53"/>
        <v>0.20820663172053155</v>
      </c>
      <c r="AL74">
        <f t="shared" si="61"/>
        <v>-500</v>
      </c>
      <c r="AM74">
        <f ca="1" t="shared" si="53"/>
        <v>0.06702551770261955</v>
      </c>
      <c r="AN74">
        <f t="shared" si="62"/>
        <v>-500</v>
      </c>
      <c r="AO74">
        <f ca="1" t="shared" si="53"/>
        <v>0.004067675505777746</v>
      </c>
      <c r="AP74">
        <f t="shared" si="63"/>
        <v>-500</v>
      </c>
      <c r="AQ74">
        <f ca="1" t="shared" si="53"/>
        <v>0.3965182250788939</v>
      </c>
      <c r="AR74">
        <f t="shared" si="64"/>
        <v>600</v>
      </c>
      <c r="AS74">
        <f ca="1" t="shared" si="53"/>
        <v>0.0244976555527483</v>
      </c>
      <c r="AT74">
        <f t="shared" si="65"/>
        <v>-500</v>
      </c>
      <c r="AU74">
        <f t="shared" si="32"/>
        <v>1300</v>
      </c>
      <c r="AV74">
        <f t="shared" si="33"/>
        <v>700</v>
      </c>
      <c r="AW74">
        <f t="shared" si="30"/>
        <v>0</v>
      </c>
      <c r="BA74">
        <f t="shared" si="67"/>
        <v>1</v>
      </c>
    </row>
    <row r="75" spans="4:53" ht="12.75">
      <c r="D75" t="s">
        <v>85</v>
      </c>
      <c r="L75">
        <f ca="1" t="shared" si="66"/>
        <v>0.0037319805083733115</v>
      </c>
      <c r="M75">
        <f t="shared" si="51"/>
        <v>-500</v>
      </c>
      <c r="N75">
        <f>SUM($M$8:M75)</f>
        <v>26500</v>
      </c>
      <c r="O75">
        <f t="shared" si="68"/>
        <v>-500</v>
      </c>
      <c r="P75">
        <f>SUM($O$8:O75)</f>
        <v>20900</v>
      </c>
      <c r="Q75">
        <f t="shared" si="69"/>
        <v>-1500</v>
      </c>
      <c r="R75">
        <f>SUM($Q$8:Q75)</f>
        <v>74100</v>
      </c>
      <c r="S75">
        <f t="shared" si="52"/>
        <v>121500</v>
      </c>
      <c r="V75">
        <f t="shared" si="31"/>
        <v>800</v>
      </c>
      <c r="W75">
        <f ca="1" t="shared" si="53"/>
        <v>0.8166158794400644</v>
      </c>
      <c r="X75">
        <f t="shared" si="54"/>
        <v>600</v>
      </c>
      <c r="Y75">
        <f ca="1" t="shared" si="53"/>
        <v>0.460014512813665</v>
      </c>
      <c r="Z75">
        <f t="shared" si="55"/>
        <v>600</v>
      </c>
      <c r="AA75">
        <f ca="1" t="shared" si="53"/>
        <v>0.6181345133887508</v>
      </c>
      <c r="AB75">
        <f t="shared" si="56"/>
        <v>600</v>
      </c>
      <c r="AC75">
        <f ca="1" t="shared" si="53"/>
        <v>0.70007177510504</v>
      </c>
      <c r="AD75">
        <f t="shared" si="57"/>
        <v>600</v>
      </c>
      <c r="AE75">
        <f ca="1" t="shared" si="53"/>
        <v>0.8520654908444714</v>
      </c>
      <c r="AF75">
        <f t="shared" si="58"/>
        <v>600</v>
      </c>
      <c r="AG75">
        <f ca="1" t="shared" si="53"/>
        <v>0.22394641632853696</v>
      </c>
      <c r="AH75">
        <f t="shared" si="59"/>
        <v>-500</v>
      </c>
      <c r="AI75">
        <f ca="1" t="shared" si="53"/>
        <v>0.8334643369492227</v>
      </c>
      <c r="AJ75">
        <f t="shared" si="60"/>
        <v>600</v>
      </c>
      <c r="AK75">
        <f ca="1" t="shared" si="53"/>
        <v>0.008657127340393922</v>
      </c>
      <c r="AL75">
        <f t="shared" si="61"/>
        <v>-500</v>
      </c>
      <c r="AM75">
        <f ca="1" t="shared" si="53"/>
        <v>0.4689363574266256</v>
      </c>
      <c r="AN75">
        <f t="shared" si="62"/>
        <v>600</v>
      </c>
      <c r="AO75">
        <f ca="1" t="shared" si="53"/>
        <v>0.15996814224324185</v>
      </c>
      <c r="AP75">
        <f t="shared" si="63"/>
        <v>-500</v>
      </c>
      <c r="AQ75">
        <f ca="1" t="shared" si="53"/>
        <v>0.41681549981692667</v>
      </c>
      <c r="AR75">
        <f t="shared" si="64"/>
        <v>600</v>
      </c>
      <c r="AS75">
        <f ca="1" t="shared" si="53"/>
        <v>0.802802183541041</v>
      </c>
      <c r="AT75">
        <f t="shared" si="65"/>
        <v>600</v>
      </c>
      <c r="AU75">
        <f t="shared" si="32"/>
        <v>200</v>
      </c>
      <c r="AV75">
        <f t="shared" si="33"/>
        <v>700</v>
      </c>
      <c r="AW75">
        <f aca="true" t="shared" si="70" ref="AW75:AW107">IF(M75+M74+M73=($V$3*3),1,0)</f>
        <v>0</v>
      </c>
      <c r="BA75">
        <f t="shared" si="67"/>
        <v>0</v>
      </c>
    </row>
    <row r="76" spans="12:53" ht="12.75">
      <c r="L76">
        <f ca="1" t="shared" si="66"/>
        <v>0.8631075727342925</v>
      </c>
      <c r="M76">
        <f t="shared" si="51"/>
        <v>600</v>
      </c>
      <c r="N76">
        <f>SUM($M$8:M76)</f>
        <v>27100</v>
      </c>
      <c r="O76">
        <f t="shared" si="68"/>
        <v>600</v>
      </c>
      <c r="P76">
        <f>SUM($O$8:O76)</f>
        <v>21500</v>
      </c>
      <c r="Q76">
        <f t="shared" si="69"/>
        <v>1800</v>
      </c>
      <c r="R76">
        <f>SUM($Q$8:Q76)</f>
        <v>75900</v>
      </c>
      <c r="S76">
        <f t="shared" si="52"/>
        <v>124500</v>
      </c>
      <c r="V76">
        <f t="shared" si="31"/>
        <v>800</v>
      </c>
      <c r="W76">
        <f ca="1" t="shared" si="53"/>
        <v>0.195878980872652</v>
      </c>
      <c r="X76">
        <f t="shared" si="54"/>
        <v>-500</v>
      </c>
      <c r="Y76">
        <f ca="1" t="shared" si="53"/>
        <v>0.01385734300407071</v>
      </c>
      <c r="Z76">
        <f t="shared" si="55"/>
        <v>-500</v>
      </c>
      <c r="AA76">
        <f ca="1" t="shared" si="53"/>
        <v>0.9103829909216641</v>
      </c>
      <c r="AB76">
        <f t="shared" si="56"/>
        <v>600</v>
      </c>
      <c r="AC76">
        <f ca="1" t="shared" si="53"/>
        <v>0.6162303065982275</v>
      </c>
      <c r="AD76">
        <f t="shared" si="57"/>
        <v>600</v>
      </c>
      <c r="AE76">
        <f ca="1" t="shared" si="53"/>
        <v>0.34651258355325254</v>
      </c>
      <c r="AF76">
        <f t="shared" si="58"/>
        <v>600</v>
      </c>
      <c r="AG76">
        <f ca="1" t="shared" si="53"/>
        <v>0.5890817625614537</v>
      </c>
      <c r="AH76">
        <f t="shared" si="59"/>
        <v>600</v>
      </c>
      <c r="AI76">
        <f ca="1" t="shared" si="53"/>
        <v>0.664580178316414</v>
      </c>
      <c r="AJ76">
        <f t="shared" si="60"/>
        <v>600</v>
      </c>
      <c r="AK76">
        <f ca="1" t="shared" si="53"/>
        <v>0.2329746100087075</v>
      </c>
      <c r="AL76">
        <f t="shared" si="61"/>
        <v>600</v>
      </c>
      <c r="AM76">
        <f ca="1" t="shared" si="53"/>
        <v>0.6352932868899592</v>
      </c>
      <c r="AN76">
        <f t="shared" si="62"/>
        <v>600</v>
      </c>
      <c r="AO76">
        <f ca="1" t="shared" si="53"/>
        <v>0.25845197087821803</v>
      </c>
      <c r="AP76">
        <f t="shared" si="63"/>
        <v>600</v>
      </c>
      <c r="AQ76">
        <f ca="1" t="shared" si="53"/>
        <v>0.7563507020368376</v>
      </c>
      <c r="AR76">
        <f t="shared" si="64"/>
        <v>600</v>
      </c>
      <c r="AS76">
        <f ca="1" t="shared" si="53"/>
        <v>0.5315715565641304</v>
      </c>
      <c r="AT76">
        <f t="shared" si="65"/>
        <v>600</v>
      </c>
      <c r="AU76">
        <f t="shared" si="32"/>
        <v>1300</v>
      </c>
      <c r="AV76">
        <f t="shared" si="33"/>
        <v>700</v>
      </c>
      <c r="AW76">
        <f t="shared" si="70"/>
        <v>0</v>
      </c>
      <c r="BA76">
        <f t="shared" si="67"/>
        <v>1</v>
      </c>
    </row>
    <row r="77" spans="12:53" ht="12.75">
      <c r="L77">
        <f ca="1" t="shared" si="66"/>
        <v>0.7907988234866936</v>
      </c>
      <c r="M77">
        <f t="shared" si="51"/>
        <v>600</v>
      </c>
      <c r="N77">
        <f>SUM($M$8:M77)</f>
        <v>27700</v>
      </c>
      <c r="O77">
        <f t="shared" si="68"/>
        <v>600</v>
      </c>
      <c r="P77">
        <f>SUM($O$8:O77)</f>
        <v>22100</v>
      </c>
      <c r="Q77">
        <f t="shared" si="69"/>
        <v>1800</v>
      </c>
      <c r="R77">
        <f>SUM($Q$8:Q77)</f>
        <v>77700</v>
      </c>
      <c r="S77">
        <f t="shared" si="52"/>
        <v>127500</v>
      </c>
      <c r="V77">
        <f aca="true" t="shared" si="71" ref="V77:V107">SUM(M73:M77)</f>
        <v>1900</v>
      </c>
      <c r="W77">
        <f ca="1" t="shared" si="53"/>
        <v>0.9387981503151599</v>
      </c>
      <c r="X77">
        <f t="shared" si="54"/>
        <v>600</v>
      </c>
      <c r="Y77">
        <f ca="1" t="shared" si="53"/>
        <v>0.30429264297844466</v>
      </c>
      <c r="Z77">
        <f t="shared" si="55"/>
        <v>600</v>
      </c>
      <c r="AA77">
        <f ca="1" t="shared" si="53"/>
        <v>0.08268084166294365</v>
      </c>
      <c r="AB77">
        <f t="shared" si="56"/>
        <v>-500</v>
      </c>
      <c r="AC77">
        <f ca="1" t="shared" si="53"/>
        <v>0.20916810119255747</v>
      </c>
      <c r="AD77">
        <f t="shared" si="57"/>
        <v>-500</v>
      </c>
      <c r="AE77">
        <f ca="1" t="shared" si="53"/>
        <v>0.3114100764931955</v>
      </c>
      <c r="AF77">
        <f t="shared" si="58"/>
        <v>600</v>
      </c>
      <c r="AG77">
        <f ca="1" t="shared" si="53"/>
        <v>0.5833171160370392</v>
      </c>
      <c r="AH77">
        <f t="shared" si="59"/>
        <v>600</v>
      </c>
      <c r="AI77">
        <f ca="1" t="shared" si="53"/>
        <v>0.05325824550216396</v>
      </c>
      <c r="AJ77">
        <f t="shared" si="60"/>
        <v>-500</v>
      </c>
      <c r="AK77">
        <f ca="1" t="shared" si="53"/>
        <v>0.2549718955164124</v>
      </c>
      <c r="AL77">
        <f t="shared" si="61"/>
        <v>600</v>
      </c>
      <c r="AM77">
        <f ca="1" t="shared" si="53"/>
        <v>0.4266975462895979</v>
      </c>
      <c r="AN77">
        <f t="shared" si="62"/>
        <v>600</v>
      </c>
      <c r="AO77">
        <f ca="1" t="shared" si="53"/>
        <v>0.4681329949792645</v>
      </c>
      <c r="AP77">
        <f t="shared" si="63"/>
        <v>600</v>
      </c>
      <c r="AQ77">
        <f ca="1" t="shared" si="53"/>
        <v>0.33157170378236334</v>
      </c>
      <c r="AR77">
        <f t="shared" si="64"/>
        <v>600</v>
      </c>
      <c r="AS77">
        <f ca="1" t="shared" si="53"/>
        <v>0.775584016324208</v>
      </c>
      <c r="AT77">
        <f t="shared" si="65"/>
        <v>600</v>
      </c>
      <c r="AU77">
        <f aca="true" t="shared" si="72" ref="AU77:AU105">SUM(M74:M77)</f>
        <v>1300</v>
      </c>
      <c r="AV77">
        <f aca="true" t="shared" si="73" ref="AV77:AV105">SUM(M75:M77)</f>
        <v>700</v>
      </c>
      <c r="AW77">
        <f t="shared" si="70"/>
        <v>0</v>
      </c>
      <c r="BA77">
        <f t="shared" si="67"/>
        <v>1</v>
      </c>
    </row>
    <row r="78" spans="4:53" ht="12.75">
      <c r="D78" t="s">
        <v>86</v>
      </c>
      <c r="L78">
        <f ca="1" t="shared" si="66"/>
        <v>0.6465724628179821</v>
      </c>
      <c r="M78">
        <f t="shared" si="51"/>
        <v>600</v>
      </c>
      <c r="N78">
        <f>SUM($M$8:M78)</f>
        <v>28300</v>
      </c>
      <c r="O78">
        <f t="shared" si="68"/>
        <v>600</v>
      </c>
      <c r="P78">
        <f>SUM($O$8:O78)</f>
        <v>22700</v>
      </c>
      <c r="Q78">
        <f t="shared" si="69"/>
        <v>1800</v>
      </c>
      <c r="R78">
        <f>SUM($Q$8:Q78)</f>
        <v>79500</v>
      </c>
      <c r="S78">
        <f t="shared" si="52"/>
        <v>130500</v>
      </c>
      <c r="V78">
        <f t="shared" si="71"/>
        <v>1900</v>
      </c>
      <c r="W78">
        <f ca="1" t="shared" si="53"/>
        <v>0.14796124518533915</v>
      </c>
      <c r="X78">
        <f t="shared" si="54"/>
        <v>-500</v>
      </c>
      <c r="Y78">
        <f ca="1" t="shared" si="53"/>
        <v>0.6693736913050128</v>
      </c>
      <c r="Z78">
        <f t="shared" si="55"/>
        <v>600</v>
      </c>
      <c r="AA78">
        <f ca="1" t="shared" si="53"/>
        <v>0.21987297176958015</v>
      </c>
      <c r="AB78">
        <f t="shared" si="56"/>
        <v>-500</v>
      </c>
      <c r="AC78">
        <f ca="1" t="shared" si="53"/>
        <v>0.4512488121068652</v>
      </c>
      <c r="AD78">
        <f t="shared" si="57"/>
        <v>600</v>
      </c>
      <c r="AE78">
        <f ca="1" t="shared" si="53"/>
        <v>0.5696882396732028</v>
      </c>
      <c r="AF78">
        <f t="shared" si="58"/>
        <v>600</v>
      </c>
      <c r="AG78">
        <f ca="1" t="shared" si="53"/>
        <v>0.9687235997617267</v>
      </c>
      <c r="AH78">
        <f t="shared" si="59"/>
        <v>600</v>
      </c>
      <c r="AI78">
        <f ca="1" t="shared" si="53"/>
        <v>0.2605560767522405</v>
      </c>
      <c r="AJ78">
        <f t="shared" si="60"/>
        <v>600</v>
      </c>
      <c r="AK78">
        <f ca="1" t="shared" si="53"/>
        <v>0.29031286668634526</v>
      </c>
      <c r="AL78">
        <f t="shared" si="61"/>
        <v>600</v>
      </c>
      <c r="AM78">
        <f ca="1" t="shared" si="53"/>
        <v>0.8079291101408219</v>
      </c>
      <c r="AN78">
        <f t="shared" si="62"/>
        <v>600</v>
      </c>
      <c r="AO78">
        <f ca="1" t="shared" si="53"/>
        <v>0.7454706913569225</v>
      </c>
      <c r="AP78">
        <f t="shared" si="63"/>
        <v>600</v>
      </c>
      <c r="AQ78">
        <f ca="1" t="shared" si="53"/>
        <v>0.5770298465903247</v>
      </c>
      <c r="AR78">
        <f t="shared" si="64"/>
        <v>600</v>
      </c>
      <c r="AS78">
        <f ca="1" t="shared" si="53"/>
        <v>0.22195132004712637</v>
      </c>
      <c r="AT78">
        <f t="shared" si="65"/>
        <v>-500</v>
      </c>
      <c r="AU78">
        <f t="shared" si="72"/>
        <v>1300</v>
      </c>
      <c r="AV78">
        <f t="shared" si="73"/>
        <v>1800</v>
      </c>
      <c r="AW78">
        <f t="shared" si="70"/>
        <v>1</v>
      </c>
      <c r="BA78">
        <f t="shared" si="67"/>
        <v>1</v>
      </c>
    </row>
    <row r="79" spans="4:53" ht="12.75">
      <c r="D79" s="53" t="s">
        <v>71</v>
      </c>
      <c r="L79">
        <f ca="1" t="shared" si="66"/>
        <v>0.1994843354020608</v>
      </c>
      <c r="M79">
        <f t="shared" si="51"/>
        <v>-500</v>
      </c>
      <c r="N79">
        <f>SUM($M$8:M79)</f>
        <v>27800</v>
      </c>
      <c r="O79">
        <f t="shared" si="68"/>
        <v>-500</v>
      </c>
      <c r="P79">
        <f>SUM($O$8:O79)</f>
        <v>22200</v>
      </c>
      <c r="Q79">
        <f t="shared" si="69"/>
        <v>-1500</v>
      </c>
      <c r="R79">
        <f>SUM($Q$8:Q79)</f>
        <v>78000</v>
      </c>
      <c r="S79">
        <f t="shared" si="52"/>
        <v>128000</v>
      </c>
      <c r="V79">
        <f t="shared" si="71"/>
        <v>800</v>
      </c>
      <c r="W79">
        <f ca="1" t="shared" si="53"/>
        <v>0.33871596521581115</v>
      </c>
      <c r="X79">
        <f t="shared" si="54"/>
        <v>600</v>
      </c>
      <c r="Y79">
        <f ca="1" t="shared" si="53"/>
        <v>0.13034930653056787</v>
      </c>
      <c r="Z79">
        <f t="shared" si="55"/>
        <v>-500</v>
      </c>
      <c r="AA79">
        <f ca="1" t="shared" si="53"/>
        <v>0.5837827490466532</v>
      </c>
      <c r="AB79">
        <f t="shared" si="56"/>
        <v>600</v>
      </c>
      <c r="AC79">
        <f ca="1" t="shared" si="53"/>
        <v>0.9259107015229571</v>
      </c>
      <c r="AD79">
        <f t="shared" si="57"/>
        <v>600</v>
      </c>
      <c r="AE79">
        <f ca="1" t="shared" si="53"/>
        <v>0.11952883052481633</v>
      </c>
      <c r="AF79">
        <f t="shared" si="58"/>
        <v>-500</v>
      </c>
      <c r="AG79">
        <f ca="1" t="shared" si="53"/>
        <v>0.04580025991819614</v>
      </c>
      <c r="AH79">
        <f t="shared" si="59"/>
        <v>-500</v>
      </c>
      <c r="AI79">
        <f ca="1" t="shared" si="53"/>
        <v>0.13255678375412194</v>
      </c>
      <c r="AJ79">
        <f t="shared" si="60"/>
        <v>-500</v>
      </c>
      <c r="AK79">
        <f ca="1" t="shared" si="53"/>
        <v>0.3739907265968099</v>
      </c>
      <c r="AL79">
        <f t="shared" si="61"/>
        <v>600</v>
      </c>
      <c r="AM79">
        <f ca="1" t="shared" si="53"/>
        <v>0.8831176930120326</v>
      </c>
      <c r="AN79">
        <f t="shared" si="62"/>
        <v>600</v>
      </c>
      <c r="AO79">
        <f ca="1" t="shared" si="53"/>
        <v>0.47898681633542717</v>
      </c>
      <c r="AP79">
        <f t="shared" si="63"/>
        <v>600</v>
      </c>
      <c r="AQ79">
        <f ca="1" t="shared" si="53"/>
        <v>0.22145036357933456</v>
      </c>
      <c r="AR79">
        <f t="shared" si="64"/>
        <v>-500</v>
      </c>
      <c r="AS79">
        <f ca="1" t="shared" si="53"/>
        <v>0.9952411828280392</v>
      </c>
      <c r="AT79">
        <f t="shared" si="65"/>
        <v>600</v>
      </c>
      <c r="AU79">
        <f t="shared" si="72"/>
        <v>1300</v>
      </c>
      <c r="AV79">
        <f t="shared" si="73"/>
        <v>700</v>
      </c>
      <c r="AW79">
        <f t="shared" si="70"/>
        <v>0</v>
      </c>
      <c r="BA79">
        <f t="shared" si="67"/>
        <v>0</v>
      </c>
    </row>
    <row r="80" spans="4:53" ht="12.75">
      <c r="D80" t="s">
        <v>87</v>
      </c>
      <c r="L80">
        <f ca="1" t="shared" si="66"/>
        <v>0.3469849836389811</v>
      </c>
      <c r="M80">
        <f t="shared" si="51"/>
        <v>600</v>
      </c>
      <c r="N80">
        <f>SUM($M$8:M80)</f>
        <v>28400</v>
      </c>
      <c r="O80">
        <f t="shared" si="68"/>
        <v>600</v>
      </c>
      <c r="P80">
        <f>SUM($O$8:O80)</f>
        <v>22800</v>
      </c>
      <c r="Q80">
        <f t="shared" si="69"/>
        <v>1800</v>
      </c>
      <c r="R80">
        <f>SUM($Q$8:Q80)</f>
        <v>79800</v>
      </c>
      <c r="S80">
        <f t="shared" si="52"/>
        <v>131000</v>
      </c>
      <c r="V80">
        <f t="shared" si="71"/>
        <v>1900</v>
      </c>
      <c r="W80">
        <f ca="1" t="shared" si="53"/>
        <v>0.740821384481348</v>
      </c>
      <c r="X80">
        <f t="shared" si="54"/>
        <v>600</v>
      </c>
      <c r="Y80">
        <f ca="1" t="shared" si="53"/>
        <v>0.3718664367070075</v>
      </c>
      <c r="Z80">
        <f t="shared" si="55"/>
        <v>600</v>
      </c>
      <c r="AA80">
        <f ca="1" t="shared" si="53"/>
        <v>0.5417053871807926</v>
      </c>
      <c r="AB80">
        <f t="shared" si="56"/>
        <v>600</v>
      </c>
      <c r="AC80">
        <f ca="1" t="shared" si="53"/>
        <v>0.5803266569613763</v>
      </c>
      <c r="AD80">
        <f t="shared" si="57"/>
        <v>600</v>
      </c>
      <c r="AE80">
        <f ca="1" t="shared" si="53"/>
        <v>0.10397158422119523</v>
      </c>
      <c r="AF80">
        <f t="shared" si="58"/>
        <v>-500</v>
      </c>
      <c r="AG80">
        <f ca="1" t="shared" si="53"/>
        <v>0.015679656604291548</v>
      </c>
      <c r="AH80">
        <f t="shared" si="59"/>
        <v>-500</v>
      </c>
      <c r="AI80">
        <f ca="1" t="shared" si="53"/>
        <v>0.05150024923160146</v>
      </c>
      <c r="AJ80">
        <f t="shared" si="60"/>
        <v>-500</v>
      </c>
      <c r="AK80">
        <f ca="1" t="shared" si="53"/>
        <v>0.17425290726978093</v>
      </c>
      <c r="AL80">
        <f t="shared" si="61"/>
        <v>-500</v>
      </c>
      <c r="AM80">
        <f ca="1" t="shared" si="53"/>
        <v>0.3101900711719532</v>
      </c>
      <c r="AN80">
        <f t="shared" si="62"/>
        <v>600</v>
      </c>
      <c r="AO80">
        <f ca="1" t="shared" si="53"/>
        <v>0.3408502302302163</v>
      </c>
      <c r="AP80">
        <f t="shared" si="63"/>
        <v>600</v>
      </c>
      <c r="AQ80">
        <f ca="1" t="shared" si="53"/>
        <v>0.07534771264475038</v>
      </c>
      <c r="AR80">
        <f t="shared" si="64"/>
        <v>-500</v>
      </c>
      <c r="AS80">
        <f ca="1" t="shared" si="53"/>
        <v>0.4749835541729315</v>
      </c>
      <c r="AT80">
        <f t="shared" si="65"/>
        <v>600</v>
      </c>
      <c r="AU80">
        <f t="shared" si="72"/>
        <v>1300</v>
      </c>
      <c r="AV80">
        <f t="shared" si="73"/>
        <v>700</v>
      </c>
      <c r="AW80">
        <f t="shared" si="70"/>
        <v>0</v>
      </c>
      <c r="BA80">
        <f t="shared" si="67"/>
        <v>1</v>
      </c>
    </row>
    <row r="81" spans="4:53" ht="12.75">
      <c r="D81" t="s">
        <v>88</v>
      </c>
      <c r="L81">
        <f ca="1" t="shared" si="66"/>
        <v>0.950851318433529</v>
      </c>
      <c r="M81">
        <f t="shared" si="51"/>
        <v>600</v>
      </c>
      <c r="N81">
        <f>SUM($M$8:M81)</f>
        <v>29000</v>
      </c>
      <c r="O81">
        <f t="shared" si="68"/>
        <v>600</v>
      </c>
      <c r="P81">
        <f>SUM($O$8:O81)</f>
        <v>23400</v>
      </c>
      <c r="Q81">
        <f t="shared" si="69"/>
        <v>1800</v>
      </c>
      <c r="R81">
        <f>SUM($Q$8:Q81)</f>
        <v>81600</v>
      </c>
      <c r="S81">
        <f t="shared" si="52"/>
        <v>134000</v>
      </c>
      <c r="V81">
        <f t="shared" si="71"/>
        <v>1900</v>
      </c>
      <c r="W81">
        <f ca="1" t="shared" si="53"/>
        <v>0.818143991319142</v>
      </c>
      <c r="X81">
        <f t="shared" si="54"/>
        <v>600</v>
      </c>
      <c r="Y81">
        <f ca="1" t="shared" si="53"/>
        <v>0.31160189952041195</v>
      </c>
      <c r="Z81">
        <f t="shared" si="55"/>
        <v>600</v>
      </c>
      <c r="AA81">
        <f ca="1" t="shared" si="53"/>
        <v>0.2999345025645299</v>
      </c>
      <c r="AB81">
        <f t="shared" si="56"/>
        <v>600</v>
      </c>
      <c r="AC81">
        <f ca="1" t="shared" si="53"/>
        <v>0.5994250176767224</v>
      </c>
      <c r="AD81">
        <f t="shared" si="57"/>
        <v>600</v>
      </c>
      <c r="AE81">
        <f ca="1" t="shared" si="53"/>
        <v>0.31625563635839876</v>
      </c>
      <c r="AF81">
        <f t="shared" si="58"/>
        <v>600</v>
      </c>
      <c r="AG81">
        <f ca="1" t="shared" si="53"/>
        <v>0.20123451074728804</v>
      </c>
      <c r="AH81">
        <f t="shared" si="59"/>
        <v>-500</v>
      </c>
      <c r="AI81">
        <f ca="1" t="shared" si="53"/>
        <v>0.9952747035579208</v>
      </c>
      <c r="AJ81">
        <f t="shared" si="60"/>
        <v>600</v>
      </c>
      <c r="AK81">
        <f ca="1" t="shared" si="53"/>
        <v>0.5491292965185357</v>
      </c>
      <c r="AL81">
        <f t="shared" si="61"/>
        <v>600</v>
      </c>
      <c r="AM81">
        <f ca="1" t="shared" si="53"/>
        <v>0.5880159797522355</v>
      </c>
      <c r="AN81">
        <f t="shared" si="62"/>
        <v>600</v>
      </c>
      <c r="AO81">
        <f ca="1" t="shared" si="53"/>
        <v>0.701438090954501</v>
      </c>
      <c r="AP81">
        <f t="shared" si="63"/>
        <v>600</v>
      </c>
      <c r="AQ81">
        <f ca="1" t="shared" si="53"/>
        <v>0.20121288409343613</v>
      </c>
      <c r="AR81">
        <f t="shared" si="64"/>
        <v>-500</v>
      </c>
      <c r="AS81">
        <f ca="1" t="shared" si="53"/>
        <v>0.024812532360035</v>
      </c>
      <c r="AT81">
        <f t="shared" si="65"/>
        <v>-500</v>
      </c>
      <c r="AU81">
        <f t="shared" si="72"/>
        <v>1300</v>
      </c>
      <c r="AV81">
        <f t="shared" si="73"/>
        <v>700</v>
      </c>
      <c r="AW81">
        <f t="shared" si="70"/>
        <v>0</v>
      </c>
      <c r="BA81">
        <f t="shared" si="67"/>
        <v>1</v>
      </c>
    </row>
    <row r="82" spans="12:53" ht="12.75">
      <c r="L82">
        <f ca="1" t="shared" si="66"/>
        <v>0.5221253356882238</v>
      </c>
      <c r="M82">
        <f t="shared" si="51"/>
        <v>600</v>
      </c>
      <c r="N82">
        <f>SUM($M$8:M82)</f>
        <v>29600</v>
      </c>
      <c r="O82">
        <f t="shared" si="68"/>
        <v>600</v>
      </c>
      <c r="P82">
        <f>SUM($O$8:O82)</f>
        <v>24000</v>
      </c>
      <c r="Q82">
        <f t="shared" si="69"/>
        <v>1800</v>
      </c>
      <c r="R82">
        <f>SUM($Q$8:Q82)</f>
        <v>83400</v>
      </c>
      <c r="S82">
        <f t="shared" si="52"/>
        <v>137000</v>
      </c>
      <c r="V82">
        <f t="shared" si="71"/>
        <v>1900</v>
      </c>
      <c r="W82">
        <f ca="1" t="shared" si="53"/>
        <v>0.20346574529309036</v>
      </c>
      <c r="X82">
        <f t="shared" si="54"/>
        <v>-500</v>
      </c>
      <c r="Y82">
        <f ca="1" t="shared" si="53"/>
        <v>0.4535821899657735</v>
      </c>
      <c r="Z82">
        <f t="shared" si="55"/>
        <v>600</v>
      </c>
      <c r="AA82">
        <f ca="1" t="shared" si="53"/>
        <v>0.8680766862482907</v>
      </c>
      <c r="AB82">
        <f t="shared" si="56"/>
        <v>600</v>
      </c>
      <c r="AC82">
        <f ca="1" t="shared" si="53"/>
        <v>0.16442560309073695</v>
      </c>
      <c r="AD82">
        <f t="shared" si="57"/>
        <v>-500</v>
      </c>
      <c r="AE82">
        <f ca="1" t="shared" si="53"/>
        <v>0.15793167583423928</v>
      </c>
      <c r="AF82">
        <f t="shared" si="58"/>
        <v>-500</v>
      </c>
      <c r="AG82">
        <f ca="1" t="shared" si="53"/>
        <v>0.5354570491158637</v>
      </c>
      <c r="AH82">
        <f t="shared" si="59"/>
        <v>600</v>
      </c>
      <c r="AI82">
        <f ca="1" t="shared" si="53"/>
        <v>0.8041906423402105</v>
      </c>
      <c r="AJ82">
        <f t="shared" si="60"/>
        <v>600</v>
      </c>
      <c r="AK82">
        <f ca="1" t="shared" si="53"/>
        <v>0.21014810853914234</v>
      </c>
      <c r="AL82">
        <f t="shared" si="61"/>
        <v>-500</v>
      </c>
      <c r="AM82">
        <f ca="1" t="shared" si="53"/>
        <v>0.1162641467050225</v>
      </c>
      <c r="AN82">
        <f t="shared" si="62"/>
        <v>-500</v>
      </c>
      <c r="AO82">
        <f ca="1" t="shared" si="53"/>
        <v>0.034818264154790945</v>
      </c>
      <c r="AP82">
        <f t="shared" si="63"/>
        <v>-500</v>
      </c>
      <c r="AQ82">
        <f ca="1" t="shared" si="53"/>
        <v>0.32306168163621773</v>
      </c>
      <c r="AR82">
        <f t="shared" si="64"/>
        <v>600</v>
      </c>
      <c r="AS82">
        <f ca="1" t="shared" si="53"/>
        <v>0.8952073079037357</v>
      </c>
      <c r="AT82">
        <f t="shared" si="65"/>
        <v>600</v>
      </c>
      <c r="AU82">
        <f t="shared" si="72"/>
        <v>1300</v>
      </c>
      <c r="AV82">
        <f t="shared" si="73"/>
        <v>1800</v>
      </c>
      <c r="AW82">
        <f t="shared" si="70"/>
        <v>1</v>
      </c>
      <c r="BA82">
        <f t="shared" si="67"/>
        <v>1</v>
      </c>
    </row>
    <row r="83" spans="12:53" ht="12.75">
      <c r="L83">
        <f ca="1" t="shared" si="66"/>
        <v>0.004248794046283422</v>
      </c>
      <c r="M83">
        <f t="shared" si="51"/>
        <v>-500</v>
      </c>
      <c r="N83">
        <f>SUM($M$8:M83)</f>
        <v>29100</v>
      </c>
      <c r="O83">
        <f t="shared" si="68"/>
        <v>-500</v>
      </c>
      <c r="P83">
        <f>SUM($O$8:O83)</f>
        <v>23500</v>
      </c>
      <c r="Q83">
        <f t="shared" si="69"/>
        <v>-1500</v>
      </c>
      <c r="R83">
        <f>SUM($Q$8:Q83)</f>
        <v>81900</v>
      </c>
      <c r="S83">
        <f t="shared" si="52"/>
        <v>134500</v>
      </c>
      <c r="V83">
        <f t="shared" si="71"/>
        <v>800</v>
      </c>
      <c r="W83">
        <f ca="1" t="shared" si="53"/>
        <v>0.4484115234404349</v>
      </c>
      <c r="X83">
        <f t="shared" si="54"/>
        <v>600</v>
      </c>
      <c r="Y83">
        <f ca="1" t="shared" si="53"/>
        <v>0.8420146538614031</v>
      </c>
      <c r="Z83">
        <f t="shared" si="55"/>
        <v>600</v>
      </c>
      <c r="AA83">
        <f ca="1" t="shared" si="53"/>
        <v>0.5924626444630388</v>
      </c>
      <c r="AB83">
        <f t="shared" si="56"/>
        <v>600</v>
      </c>
      <c r="AC83">
        <f ca="1" t="shared" si="53"/>
        <v>0.03517495412757854</v>
      </c>
      <c r="AD83">
        <f t="shared" si="57"/>
        <v>-500</v>
      </c>
      <c r="AE83">
        <f ca="1" t="shared" si="53"/>
        <v>0.258315368063992</v>
      </c>
      <c r="AF83">
        <f t="shared" si="58"/>
        <v>600</v>
      </c>
      <c r="AG83">
        <f ca="1" t="shared" si="53"/>
        <v>0.9350063668971051</v>
      </c>
      <c r="AH83">
        <f t="shared" si="59"/>
        <v>600</v>
      </c>
      <c r="AI83">
        <f ca="1" t="shared" si="53"/>
        <v>0.16762542320768858</v>
      </c>
      <c r="AJ83">
        <f t="shared" si="60"/>
        <v>-500</v>
      </c>
      <c r="AK83">
        <f ca="1" t="shared" si="53"/>
        <v>0.07590096291694093</v>
      </c>
      <c r="AL83">
        <f t="shared" si="61"/>
        <v>-500</v>
      </c>
      <c r="AM83">
        <f ca="1" t="shared" si="53"/>
        <v>0.04151179002594785</v>
      </c>
      <c r="AN83">
        <f t="shared" si="62"/>
        <v>-500</v>
      </c>
      <c r="AO83">
        <f ca="1" t="shared" si="53"/>
        <v>0.16149926420187571</v>
      </c>
      <c r="AP83">
        <f t="shared" si="63"/>
        <v>-500</v>
      </c>
      <c r="AQ83">
        <f ca="1" t="shared" si="53"/>
        <v>0.00010234929437147322</v>
      </c>
      <c r="AR83">
        <f t="shared" si="64"/>
        <v>-500</v>
      </c>
      <c r="AS83">
        <f ca="1" t="shared" si="53"/>
        <v>0.04229792258835907</v>
      </c>
      <c r="AT83">
        <f t="shared" si="65"/>
        <v>-500</v>
      </c>
      <c r="AU83">
        <f t="shared" si="72"/>
        <v>1300</v>
      </c>
      <c r="AV83">
        <f t="shared" si="73"/>
        <v>700</v>
      </c>
      <c r="AW83">
        <f t="shared" si="70"/>
        <v>0</v>
      </c>
      <c r="BA83">
        <f t="shared" si="67"/>
        <v>0</v>
      </c>
    </row>
    <row r="84" spans="12:53" ht="12.75">
      <c r="L84">
        <f ca="1" t="shared" si="66"/>
        <v>0.9387333285494848</v>
      </c>
      <c r="M84">
        <f t="shared" si="51"/>
        <v>600</v>
      </c>
      <c r="N84">
        <f>SUM($M$8:M84)</f>
        <v>29700</v>
      </c>
      <c r="O84">
        <f t="shared" si="68"/>
        <v>600</v>
      </c>
      <c r="P84">
        <f>SUM($O$8:O84)</f>
        <v>24100</v>
      </c>
      <c r="Q84">
        <f t="shared" si="69"/>
        <v>1800</v>
      </c>
      <c r="R84">
        <f>SUM($Q$8:Q84)</f>
        <v>83700</v>
      </c>
      <c r="S84">
        <f t="shared" si="52"/>
        <v>137500</v>
      </c>
      <c r="V84">
        <f t="shared" si="71"/>
        <v>1900</v>
      </c>
      <c r="W84">
        <f ca="1" t="shared" si="53"/>
        <v>0.06089870851104795</v>
      </c>
      <c r="X84">
        <f t="shared" si="54"/>
        <v>-500</v>
      </c>
      <c r="Y84">
        <f ca="1" t="shared" si="53"/>
        <v>0.6372425728394697</v>
      </c>
      <c r="Z84">
        <f t="shared" si="55"/>
        <v>600</v>
      </c>
      <c r="AA84">
        <f ca="1" t="shared" si="53"/>
        <v>0.7869582715036296</v>
      </c>
      <c r="AB84">
        <f t="shared" si="56"/>
        <v>600</v>
      </c>
      <c r="AC84">
        <f ca="1" t="shared" si="53"/>
        <v>0.6645514869488349</v>
      </c>
      <c r="AD84">
        <f t="shared" si="57"/>
        <v>600</v>
      </c>
      <c r="AE84">
        <f ca="1" t="shared" si="53"/>
        <v>0.12655675646566333</v>
      </c>
      <c r="AF84">
        <f t="shared" si="58"/>
        <v>-500</v>
      </c>
      <c r="AG84">
        <f ca="1" t="shared" si="53"/>
        <v>0.9088562964696347</v>
      </c>
      <c r="AH84">
        <f t="shared" si="59"/>
        <v>600</v>
      </c>
      <c r="AI84">
        <f ca="1" t="shared" si="53"/>
        <v>0.4606083227095852</v>
      </c>
      <c r="AJ84">
        <f t="shared" si="60"/>
        <v>600</v>
      </c>
      <c r="AK84">
        <f ca="1" t="shared" si="53"/>
        <v>0.6346838072768572</v>
      </c>
      <c r="AL84">
        <f t="shared" si="61"/>
        <v>600</v>
      </c>
      <c r="AM84">
        <f ca="1" t="shared" si="53"/>
        <v>0.8986168448338137</v>
      </c>
      <c r="AN84">
        <f t="shared" si="62"/>
        <v>600</v>
      </c>
      <c r="AO84">
        <f ca="1" t="shared" si="53"/>
        <v>0.29560072662138803</v>
      </c>
      <c r="AP84">
        <f t="shared" si="63"/>
        <v>600</v>
      </c>
      <c r="AQ84">
        <f ca="1" t="shared" si="53"/>
        <v>0.2164994200222385</v>
      </c>
      <c r="AR84">
        <f t="shared" si="64"/>
        <v>-500</v>
      </c>
      <c r="AS84">
        <f ca="1" t="shared" si="53"/>
        <v>0.6192247402744411</v>
      </c>
      <c r="AT84">
        <f t="shared" si="65"/>
        <v>600</v>
      </c>
      <c r="AU84">
        <f t="shared" si="72"/>
        <v>1300</v>
      </c>
      <c r="AV84">
        <f t="shared" si="73"/>
        <v>700</v>
      </c>
      <c r="AW84">
        <f t="shared" si="70"/>
        <v>0</v>
      </c>
      <c r="BA84">
        <f t="shared" si="67"/>
        <v>1</v>
      </c>
    </row>
    <row r="85" spans="12:53" ht="12.75">
      <c r="L85">
        <f ca="1" t="shared" si="66"/>
        <v>0.5113466844899159</v>
      </c>
      <c r="M85">
        <f t="shared" si="51"/>
        <v>600</v>
      </c>
      <c r="N85">
        <f>SUM($M$8:M85)</f>
        <v>30300</v>
      </c>
      <c r="O85">
        <f t="shared" si="68"/>
        <v>600</v>
      </c>
      <c r="P85">
        <f>SUM($O$8:O85)</f>
        <v>24700</v>
      </c>
      <c r="Q85">
        <f t="shared" si="69"/>
        <v>1800</v>
      </c>
      <c r="R85">
        <f>SUM($Q$8:Q85)</f>
        <v>85500</v>
      </c>
      <c r="S85">
        <f t="shared" si="52"/>
        <v>140500</v>
      </c>
      <c r="V85">
        <f t="shared" si="71"/>
        <v>1900</v>
      </c>
      <c r="W85">
        <f ca="1" t="shared" si="53"/>
        <v>0.29754328700191496</v>
      </c>
      <c r="X85">
        <f t="shared" si="54"/>
        <v>600</v>
      </c>
      <c r="Y85">
        <f ca="1" t="shared" si="53"/>
        <v>0.5706348564321502</v>
      </c>
      <c r="Z85">
        <f t="shared" si="55"/>
        <v>600</v>
      </c>
      <c r="AA85">
        <f ca="1" t="shared" si="53"/>
        <v>0.9285114371465468</v>
      </c>
      <c r="AB85">
        <f t="shared" si="56"/>
        <v>600</v>
      </c>
      <c r="AC85">
        <f ca="1" t="shared" si="53"/>
        <v>0.7714803245077895</v>
      </c>
      <c r="AD85">
        <f t="shared" si="57"/>
        <v>600</v>
      </c>
      <c r="AE85">
        <f ca="1" t="shared" si="53"/>
        <v>0.1252322492796003</v>
      </c>
      <c r="AF85">
        <f t="shared" si="58"/>
        <v>-500</v>
      </c>
      <c r="AG85">
        <f ca="1" t="shared" si="53"/>
        <v>0.08901462828266293</v>
      </c>
      <c r="AH85">
        <f t="shared" si="59"/>
        <v>-500</v>
      </c>
      <c r="AI85">
        <f ca="1" t="shared" si="53"/>
        <v>0.8456643308360805</v>
      </c>
      <c r="AJ85">
        <f t="shared" si="60"/>
        <v>600</v>
      </c>
      <c r="AK85">
        <f ca="1" t="shared" si="53"/>
        <v>0.4409982660150331</v>
      </c>
      <c r="AL85">
        <f t="shared" si="61"/>
        <v>600</v>
      </c>
      <c r="AM85">
        <f ca="1" t="shared" si="53"/>
        <v>0.5273601128839056</v>
      </c>
      <c r="AN85">
        <f t="shared" si="62"/>
        <v>600</v>
      </c>
      <c r="AO85">
        <f ca="1" t="shared" si="53"/>
        <v>0.3060631486518668</v>
      </c>
      <c r="AP85">
        <f t="shared" si="63"/>
        <v>600</v>
      </c>
      <c r="AQ85">
        <f ca="1" t="shared" si="53"/>
        <v>0.452131038404179</v>
      </c>
      <c r="AR85">
        <f t="shared" si="64"/>
        <v>600</v>
      </c>
      <c r="AS85">
        <f ca="1" t="shared" si="53"/>
        <v>0.6175012352858138</v>
      </c>
      <c r="AT85">
        <f t="shared" si="65"/>
        <v>600</v>
      </c>
      <c r="AU85">
        <f t="shared" si="72"/>
        <v>1300</v>
      </c>
      <c r="AV85">
        <f t="shared" si="73"/>
        <v>700</v>
      </c>
      <c r="AW85">
        <f t="shared" si="70"/>
        <v>0</v>
      </c>
      <c r="BA85">
        <f t="shared" si="67"/>
        <v>1</v>
      </c>
    </row>
    <row r="86" spans="12:53" ht="12.75">
      <c r="L86">
        <f ca="1" t="shared" si="66"/>
        <v>0.14711537546441633</v>
      </c>
      <c r="M86">
        <f t="shared" si="51"/>
        <v>-500</v>
      </c>
      <c r="N86">
        <f>SUM($M$8:M86)</f>
        <v>29800</v>
      </c>
      <c r="O86">
        <f t="shared" si="68"/>
        <v>-500</v>
      </c>
      <c r="P86">
        <f>SUM($O$8:O86)</f>
        <v>24200</v>
      </c>
      <c r="Q86">
        <f t="shared" si="69"/>
        <v>-1500</v>
      </c>
      <c r="R86">
        <f>SUM($Q$8:Q86)</f>
        <v>84000</v>
      </c>
      <c r="S86">
        <f t="shared" si="52"/>
        <v>138000</v>
      </c>
      <c r="V86">
        <f t="shared" si="71"/>
        <v>800</v>
      </c>
      <c r="W86">
        <f ca="1" t="shared" si="53"/>
        <v>0.3839486458068009</v>
      </c>
      <c r="X86">
        <f t="shared" si="54"/>
        <v>600</v>
      </c>
      <c r="Y86">
        <f ca="1" t="shared" si="53"/>
        <v>0.41625202014684515</v>
      </c>
      <c r="Z86">
        <f t="shared" si="55"/>
        <v>600</v>
      </c>
      <c r="AA86">
        <f ca="1" t="shared" si="53"/>
        <v>0.12215121623637071</v>
      </c>
      <c r="AB86">
        <f t="shared" si="56"/>
        <v>-500</v>
      </c>
      <c r="AC86">
        <f ca="1" t="shared" si="53"/>
        <v>0.9195939910004065</v>
      </c>
      <c r="AD86">
        <f t="shared" si="57"/>
        <v>600</v>
      </c>
      <c r="AE86">
        <f ca="1" t="shared" si="53"/>
        <v>0.11724717495459602</v>
      </c>
      <c r="AF86">
        <f t="shared" si="58"/>
        <v>-500</v>
      </c>
      <c r="AG86">
        <f ca="1" t="shared" si="53"/>
        <v>0.4239913640326664</v>
      </c>
      <c r="AH86">
        <f t="shared" si="59"/>
        <v>600</v>
      </c>
      <c r="AI86">
        <f ca="1" t="shared" si="53"/>
        <v>0.48072014114661243</v>
      </c>
      <c r="AJ86">
        <f t="shared" si="60"/>
        <v>600</v>
      </c>
      <c r="AK86">
        <f ca="1" t="shared" si="53"/>
        <v>0.2552975336402077</v>
      </c>
      <c r="AL86">
        <f t="shared" si="61"/>
        <v>600</v>
      </c>
      <c r="AM86">
        <f ca="1" t="shared" si="53"/>
        <v>0.4149956328369697</v>
      </c>
      <c r="AN86">
        <f t="shared" si="62"/>
        <v>600</v>
      </c>
      <c r="AO86">
        <f ca="1" t="shared" si="53"/>
        <v>0.05750990998374328</v>
      </c>
      <c r="AP86">
        <f t="shared" si="63"/>
        <v>-500</v>
      </c>
      <c r="AQ86">
        <f ca="1" t="shared" si="53"/>
        <v>0.5902551674420442</v>
      </c>
      <c r="AR86">
        <f t="shared" si="64"/>
        <v>600</v>
      </c>
      <c r="AS86">
        <f ca="1" t="shared" si="53"/>
        <v>0.6909587419773171</v>
      </c>
      <c r="AT86">
        <f t="shared" si="65"/>
        <v>600</v>
      </c>
      <c r="AU86">
        <f t="shared" si="72"/>
        <v>200</v>
      </c>
      <c r="AV86">
        <f t="shared" si="73"/>
        <v>700</v>
      </c>
      <c r="AW86">
        <f t="shared" si="70"/>
        <v>0</v>
      </c>
      <c r="BA86">
        <f t="shared" si="67"/>
        <v>0</v>
      </c>
    </row>
    <row r="87" spans="12:53" ht="12.75">
      <c r="L87">
        <f ca="1" t="shared" si="66"/>
        <v>0.03142943603279069</v>
      </c>
      <c r="M87">
        <f t="shared" si="51"/>
        <v>-500</v>
      </c>
      <c r="N87">
        <f>SUM($M$8:M87)</f>
        <v>29300</v>
      </c>
      <c r="O87">
        <f t="shared" si="68"/>
        <v>-500</v>
      </c>
      <c r="P87">
        <f>SUM($O$8:O87)</f>
        <v>23700</v>
      </c>
      <c r="Q87">
        <f t="shared" si="69"/>
        <v>-1500</v>
      </c>
      <c r="R87">
        <f>SUM($Q$8:Q87)</f>
        <v>82500</v>
      </c>
      <c r="S87">
        <f t="shared" si="52"/>
        <v>135500</v>
      </c>
      <c r="V87">
        <f t="shared" si="71"/>
        <v>-300</v>
      </c>
      <c r="W87">
        <f ca="1" t="shared" si="53"/>
        <v>0.9709774685914541</v>
      </c>
      <c r="X87">
        <f t="shared" si="54"/>
        <v>600</v>
      </c>
      <c r="Y87">
        <f ca="1" t="shared" si="53"/>
        <v>0.22241686216619372</v>
      </c>
      <c r="Z87">
        <f t="shared" si="55"/>
        <v>-500</v>
      </c>
      <c r="AA87">
        <f ca="1" t="shared" si="53"/>
        <v>0.8584216573967203</v>
      </c>
      <c r="AB87">
        <f t="shared" si="56"/>
        <v>600</v>
      </c>
      <c r="AC87">
        <f ca="1" t="shared" si="53"/>
        <v>0.543912614992311</v>
      </c>
      <c r="AD87">
        <f t="shared" si="57"/>
        <v>600</v>
      </c>
      <c r="AE87">
        <f ca="1" t="shared" si="53"/>
        <v>0.6958322290875409</v>
      </c>
      <c r="AF87">
        <f t="shared" si="58"/>
        <v>600</v>
      </c>
      <c r="AG87">
        <f ca="1" t="shared" si="53"/>
        <v>0.2305131648167813</v>
      </c>
      <c r="AH87">
        <f t="shared" si="59"/>
        <v>600</v>
      </c>
      <c r="AI87">
        <f ca="1" t="shared" si="53"/>
        <v>0.36383320088071525</v>
      </c>
      <c r="AJ87">
        <f t="shared" si="60"/>
        <v>600</v>
      </c>
      <c r="AK87">
        <f ca="1" t="shared" si="53"/>
        <v>0.4884048804796801</v>
      </c>
      <c r="AL87">
        <f t="shared" si="61"/>
        <v>600</v>
      </c>
      <c r="AM87">
        <f ca="1" t="shared" si="53"/>
        <v>0.8834370918796097</v>
      </c>
      <c r="AN87">
        <f t="shared" si="62"/>
        <v>600</v>
      </c>
      <c r="AO87">
        <f ca="1" t="shared" si="53"/>
        <v>0.016152950342745276</v>
      </c>
      <c r="AP87">
        <f t="shared" si="63"/>
        <v>-500</v>
      </c>
      <c r="AQ87">
        <f ca="1" t="shared" si="53"/>
        <v>0.10732644831612781</v>
      </c>
      <c r="AR87">
        <f t="shared" si="64"/>
        <v>-500</v>
      </c>
      <c r="AS87">
        <f ca="1" t="shared" si="53"/>
        <v>0.11713195923127362</v>
      </c>
      <c r="AT87">
        <f t="shared" si="65"/>
        <v>-500</v>
      </c>
      <c r="AU87">
        <f t="shared" si="72"/>
        <v>200</v>
      </c>
      <c r="AV87">
        <f t="shared" si="73"/>
        <v>-400</v>
      </c>
      <c r="AW87">
        <f t="shared" si="70"/>
        <v>0</v>
      </c>
      <c r="BA87">
        <f t="shared" si="67"/>
        <v>0</v>
      </c>
    </row>
    <row r="88" spans="12:53" ht="12.75">
      <c r="L88">
        <f ca="1" t="shared" si="66"/>
        <v>0.8798182780373849</v>
      </c>
      <c r="M88">
        <f t="shared" si="51"/>
        <v>600</v>
      </c>
      <c r="N88">
        <f>SUM($M$8:M88)</f>
        <v>29900</v>
      </c>
      <c r="O88">
        <f t="shared" si="68"/>
        <v>600</v>
      </c>
      <c r="P88">
        <f>SUM($O$8:O88)</f>
        <v>24300</v>
      </c>
      <c r="Q88">
        <f t="shared" si="69"/>
        <v>1800</v>
      </c>
      <c r="R88">
        <f>SUM($Q$8:Q88)</f>
        <v>84300</v>
      </c>
      <c r="S88">
        <f t="shared" si="52"/>
        <v>138500</v>
      </c>
      <c r="V88">
        <f t="shared" si="71"/>
        <v>800</v>
      </c>
      <c r="W88">
        <f aca="true" ca="1" t="shared" si="74" ref="W88:AS103">RAND()</f>
        <v>0.1810460366703488</v>
      </c>
      <c r="X88">
        <f t="shared" si="54"/>
        <v>-500</v>
      </c>
      <c r="Y88">
        <f ca="1" t="shared" si="74"/>
        <v>0.5673303341885085</v>
      </c>
      <c r="Z88">
        <f t="shared" si="55"/>
        <v>600</v>
      </c>
      <c r="AA88">
        <f ca="1" t="shared" si="74"/>
        <v>0.7704242931897944</v>
      </c>
      <c r="AB88">
        <f t="shared" si="56"/>
        <v>600</v>
      </c>
      <c r="AC88">
        <f ca="1" t="shared" si="74"/>
        <v>0.9771188394866019</v>
      </c>
      <c r="AD88">
        <f t="shared" si="57"/>
        <v>600</v>
      </c>
      <c r="AE88">
        <f ca="1" t="shared" si="74"/>
        <v>0.9796488687396039</v>
      </c>
      <c r="AF88">
        <f t="shared" si="58"/>
        <v>600</v>
      </c>
      <c r="AG88">
        <f ca="1" t="shared" si="74"/>
        <v>0.08111866560916581</v>
      </c>
      <c r="AH88">
        <f t="shared" si="59"/>
        <v>-500</v>
      </c>
      <c r="AI88">
        <f ca="1" t="shared" si="74"/>
        <v>0.41719284950443325</v>
      </c>
      <c r="AJ88">
        <f t="shared" si="60"/>
        <v>600</v>
      </c>
      <c r="AK88">
        <f ca="1" t="shared" si="74"/>
        <v>0.835658190938406</v>
      </c>
      <c r="AL88">
        <f t="shared" si="61"/>
        <v>600</v>
      </c>
      <c r="AM88">
        <f ca="1" t="shared" si="74"/>
        <v>0.44700634964711927</v>
      </c>
      <c r="AN88">
        <f t="shared" si="62"/>
        <v>600</v>
      </c>
      <c r="AO88">
        <f ca="1" t="shared" si="74"/>
        <v>0.8494523161013542</v>
      </c>
      <c r="AP88">
        <f t="shared" si="63"/>
        <v>600</v>
      </c>
      <c r="AQ88">
        <f ca="1" t="shared" si="74"/>
        <v>0.2643759126912155</v>
      </c>
      <c r="AR88">
        <f t="shared" si="64"/>
        <v>600</v>
      </c>
      <c r="AS88">
        <f ca="1" t="shared" si="74"/>
        <v>0.564298610338213</v>
      </c>
      <c r="AT88">
        <f t="shared" si="65"/>
        <v>600</v>
      </c>
      <c r="AU88">
        <f t="shared" si="72"/>
        <v>200</v>
      </c>
      <c r="AV88">
        <f t="shared" si="73"/>
        <v>-400</v>
      </c>
      <c r="AW88">
        <f t="shared" si="70"/>
        <v>0</v>
      </c>
      <c r="BA88">
        <f t="shared" si="67"/>
        <v>1</v>
      </c>
    </row>
    <row r="89" spans="12:53" ht="12.75">
      <c r="L89">
        <f ca="1" t="shared" si="66"/>
        <v>0.9066356051569278</v>
      </c>
      <c r="M89">
        <f t="shared" si="51"/>
        <v>600</v>
      </c>
      <c r="N89">
        <f>SUM($M$8:M89)</f>
        <v>30500</v>
      </c>
      <c r="O89">
        <f t="shared" si="68"/>
        <v>600</v>
      </c>
      <c r="P89">
        <f>SUM($O$8:O89)</f>
        <v>24900</v>
      </c>
      <c r="Q89">
        <f t="shared" si="69"/>
        <v>1800</v>
      </c>
      <c r="R89">
        <f>SUM($Q$8:Q89)</f>
        <v>86100</v>
      </c>
      <c r="S89">
        <f t="shared" si="52"/>
        <v>141500</v>
      </c>
      <c r="V89">
        <f t="shared" si="71"/>
        <v>800</v>
      </c>
      <c r="W89">
        <f ca="1" t="shared" si="74"/>
        <v>0.26445313949554294</v>
      </c>
      <c r="X89">
        <f t="shared" si="54"/>
        <v>600</v>
      </c>
      <c r="Y89">
        <f ca="1" t="shared" si="74"/>
        <v>0.9625390653423103</v>
      </c>
      <c r="Z89">
        <f t="shared" si="55"/>
        <v>600</v>
      </c>
      <c r="AA89">
        <f ca="1" t="shared" si="74"/>
        <v>0.548310416971197</v>
      </c>
      <c r="AB89">
        <f t="shared" si="56"/>
        <v>600</v>
      </c>
      <c r="AC89">
        <f ca="1" t="shared" si="74"/>
        <v>0.4954495979176743</v>
      </c>
      <c r="AD89">
        <f t="shared" si="57"/>
        <v>600</v>
      </c>
      <c r="AE89">
        <f ca="1" t="shared" si="74"/>
        <v>0.34286689164974593</v>
      </c>
      <c r="AF89">
        <f t="shared" si="58"/>
        <v>600</v>
      </c>
      <c r="AG89">
        <f ca="1" t="shared" si="74"/>
        <v>0.8777419476173964</v>
      </c>
      <c r="AH89">
        <f t="shared" si="59"/>
        <v>600</v>
      </c>
      <c r="AI89">
        <f ca="1" t="shared" si="74"/>
        <v>0.46230198303894454</v>
      </c>
      <c r="AJ89">
        <f t="shared" si="60"/>
        <v>600</v>
      </c>
      <c r="AK89">
        <f ca="1" t="shared" si="74"/>
        <v>0.21042020608519785</v>
      </c>
      <c r="AL89">
        <f t="shared" si="61"/>
        <v>-500</v>
      </c>
      <c r="AM89">
        <f ca="1" t="shared" si="74"/>
        <v>0.2606868843583712</v>
      </c>
      <c r="AN89">
        <f t="shared" si="62"/>
        <v>600</v>
      </c>
      <c r="AO89">
        <f ca="1" t="shared" si="74"/>
        <v>0.6825234313994786</v>
      </c>
      <c r="AP89">
        <f t="shared" si="63"/>
        <v>600</v>
      </c>
      <c r="AQ89">
        <f ca="1" t="shared" si="74"/>
        <v>0.6471655404276215</v>
      </c>
      <c r="AR89">
        <f t="shared" si="64"/>
        <v>600</v>
      </c>
      <c r="AS89">
        <f ca="1" t="shared" si="74"/>
        <v>0.18797913159033364</v>
      </c>
      <c r="AT89">
        <f t="shared" si="65"/>
        <v>-500</v>
      </c>
      <c r="AU89">
        <f t="shared" si="72"/>
        <v>200</v>
      </c>
      <c r="AV89">
        <f t="shared" si="73"/>
        <v>700</v>
      </c>
      <c r="AW89">
        <f t="shared" si="70"/>
        <v>0</v>
      </c>
      <c r="BA89">
        <f t="shared" si="67"/>
        <v>1</v>
      </c>
    </row>
    <row r="90" spans="12:53" ht="12.75">
      <c r="L90">
        <f ca="1" t="shared" si="66"/>
        <v>0.27960524618752736</v>
      </c>
      <c r="M90">
        <f t="shared" si="51"/>
        <v>600</v>
      </c>
      <c r="N90">
        <f>SUM($M$8:M90)</f>
        <v>31100</v>
      </c>
      <c r="O90">
        <f t="shared" si="68"/>
        <v>600</v>
      </c>
      <c r="P90">
        <f>SUM($O$8:O90)</f>
        <v>25500</v>
      </c>
      <c r="Q90">
        <f t="shared" si="69"/>
        <v>1800</v>
      </c>
      <c r="R90">
        <f>SUM($Q$8:Q90)</f>
        <v>87900</v>
      </c>
      <c r="S90">
        <f t="shared" si="52"/>
        <v>144500</v>
      </c>
      <c r="V90">
        <f t="shared" si="71"/>
        <v>800</v>
      </c>
      <c r="W90">
        <f ca="1" t="shared" si="74"/>
        <v>0.4056099857272506</v>
      </c>
      <c r="X90">
        <f t="shared" si="54"/>
        <v>600</v>
      </c>
      <c r="Y90">
        <f ca="1" t="shared" si="74"/>
        <v>0.3074877268290903</v>
      </c>
      <c r="Z90">
        <f t="shared" si="55"/>
        <v>600</v>
      </c>
      <c r="AA90">
        <f ca="1" t="shared" si="74"/>
        <v>0.16793207412552924</v>
      </c>
      <c r="AB90">
        <f t="shared" si="56"/>
        <v>-500</v>
      </c>
      <c r="AC90">
        <f ca="1" t="shared" si="74"/>
        <v>0.021828149479194536</v>
      </c>
      <c r="AD90">
        <f t="shared" si="57"/>
        <v>-500</v>
      </c>
      <c r="AE90">
        <f ca="1" t="shared" si="74"/>
        <v>0.5070698921547854</v>
      </c>
      <c r="AF90">
        <f t="shared" si="58"/>
        <v>600</v>
      </c>
      <c r="AG90">
        <f ca="1" t="shared" si="74"/>
        <v>0.5149945504503792</v>
      </c>
      <c r="AH90">
        <f t="shared" si="59"/>
        <v>600</v>
      </c>
      <c r="AI90">
        <f ca="1" t="shared" si="74"/>
        <v>0.4791024254743439</v>
      </c>
      <c r="AJ90">
        <f t="shared" si="60"/>
        <v>600</v>
      </c>
      <c r="AK90">
        <f ca="1" t="shared" si="74"/>
        <v>0.7481709627280584</v>
      </c>
      <c r="AL90">
        <f t="shared" si="61"/>
        <v>600</v>
      </c>
      <c r="AM90">
        <f ca="1" t="shared" si="74"/>
        <v>0.4172182835632967</v>
      </c>
      <c r="AN90">
        <f t="shared" si="62"/>
        <v>600</v>
      </c>
      <c r="AO90">
        <f ca="1" t="shared" si="74"/>
        <v>0.27394677427908576</v>
      </c>
      <c r="AP90">
        <f t="shared" si="63"/>
        <v>600</v>
      </c>
      <c r="AQ90">
        <f ca="1" t="shared" si="74"/>
        <v>0.024099539671074144</v>
      </c>
      <c r="AR90">
        <f t="shared" si="64"/>
        <v>-500</v>
      </c>
      <c r="AS90">
        <f ca="1" t="shared" si="74"/>
        <v>0.3543783486666474</v>
      </c>
      <c r="AT90">
        <f t="shared" si="65"/>
        <v>600</v>
      </c>
      <c r="AU90">
        <f t="shared" si="72"/>
        <v>1300</v>
      </c>
      <c r="AV90">
        <f t="shared" si="73"/>
        <v>1800</v>
      </c>
      <c r="AW90">
        <f t="shared" si="70"/>
        <v>1</v>
      </c>
      <c r="BA90">
        <f t="shared" si="67"/>
        <v>1</v>
      </c>
    </row>
    <row r="91" spans="12:53" ht="12.75">
      <c r="L91">
        <f ca="1" t="shared" si="66"/>
        <v>0.21444980770616806</v>
      </c>
      <c r="M91">
        <f t="shared" si="51"/>
        <v>-500</v>
      </c>
      <c r="N91">
        <f>SUM($M$8:M91)</f>
        <v>30600</v>
      </c>
      <c r="O91">
        <f t="shared" si="68"/>
        <v>-500</v>
      </c>
      <c r="P91">
        <f>SUM($O$8:O91)</f>
        <v>25000</v>
      </c>
      <c r="Q91">
        <f t="shared" si="69"/>
        <v>-1500</v>
      </c>
      <c r="R91">
        <f>SUM($Q$8:Q91)</f>
        <v>86400</v>
      </c>
      <c r="S91">
        <f t="shared" si="52"/>
        <v>142000</v>
      </c>
      <c r="V91">
        <f t="shared" si="71"/>
        <v>800</v>
      </c>
      <c r="W91">
        <f ca="1" t="shared" si="74"/>
        <v>0.7069968273281357</v>
      </c>
      <c r="X91">
        <f t="shared" si="54"/>
        <v>600</v>
      </c>
      <c r="Y91">
        <f ca="1" t="shared" si="74"/>
        <v>0.04829218849596573</v>
      </c>
      <c r="Z91">
        <f t="shared" si="55"/>
        <v>-500</v>
      </c>
      <c r="AA91">
        <f ca="1" t="shared" si="74"/>
        <v>0.47222698682267006</v>
      </c>
      <c r="AB91">
        <f t="shared" si="56"/>
        <v>600</v>
      </c>
      <c r="AC91">
        <f ca="1" t="shared" si="74"/>
        <v>0.585583035169541</v>
      </c>
      <c r="AD91">
        <f t="shared" si="57"/>
        <v>600</v>
      </c>
      <c r="AE91">
        <f ca="1" t="shared" si="74"/>
        <v>0.1447378521471503</v>
      </c>
      <c r="AF91">
        <f t="shared" si="58"/>
        <v>-500</v>
      </c>
      <c r="AG91">
        <f ca="1" t="shared" si="74"/>
        <v>0.9728069731744107</v>
      </c>
      <c r="AH91">
        <f t="shared" si="59"/>
        <v>600</v>
      </c>
      <c r="AI91">
        <f ca="1" t="shared" si="74"/>
        <v>0.47624758353140173</v>
      </c>
      <c r="AJ91">
        <f t="shared" si="60"/>
        <v>600</v>
      </c>
      <c r="AK91">
        <f ca="1" t="shared" si="74"/>
        <v>0.9983519522614115</v>
      </c>
      <c r="AL91">
        <f t="shared" si="61"/>
        <v>600</v>
      </c>
      <c r="AM91">
        <f ca="1" t="shared" si="74"/>
        <v>0.7120898751369902</v>
      </c>
      <c r="AN91">
        <f t="shared" si="62"/>
        <v>600</v>
      </c>
      <c r="AO91">
        <f ca="1" t="shared" si="74"/>
        <v>0.6425971949012343</v>
      </c>
      <c r="AP91">
        <f t="shared" si="63"/>
        <v>600</v>
      </c>
      <c r="AQ91">
        <f ca="1" t="shared" si="74"/>
        <v>0.8929061096191668</v>
      </c>
      <c r="AR91">
        <f t="shared" si="64"/>
        <v>600</v>
      </c>
      <c r="AS91">
        <f ca="1" t="shared" si="74"/>
        <v>0.5610892551442492</v>
      </c>
      <c r="AT91">
        <f t="shared" si="65"/>
        <v>600</v>
      </c>
      <c r="AU91">
        <f t="shared" si="72"/>
        <v>1300</v>
      </c>
      <c r="AV91">
        <f t="shared" si="73"/>
        <v>700</v>
      </c>
      <c r="AW91">
        <f t="shared" si="70"/>
        <v>0</v>
      </c>
      <c r="BA91">
        <f t="shared" si="67"/>
        <v>0</v>
      </c>
    </row>
    <row r="92" spans="12:53" ht="12.75">
      <c r="L92">
        <f ca="1" t="shared" si="66"/>
        <v>0.3228884822765248</v>
      </c>
      <c r="M92">
        <f t="shared" si="51"/>
        <v>600</v>
      </c>
      <c r="N92">
        <f>SUM($M$8:M92)</f>
        <v>31200</v>
      </c>
      <c r="O92">
        <f t="shared" si="68"/>
        <v>600</v>
      </c>
      <c r="P92">
        <f>SUM($O$8:O92)</f>
        <v>25600</v>
      </c>
      <c r="Q92">
        <f t="shared" si="69"/>
        <v>1800</v>
      </c>
      <c r="R92">
        <f>SUM($Q$8:Q92)</f>
        <v>88200</v>
      </c>
      <c r="S92">
        <f t="shared" si="52"/>
        <v>145000</v>
      </c>
      <c r="V92">
        <f t="shared" si="71"/>
        <v>1900</v>
      </c>
      <c r="W92">
        <f ca="1" t="shared" si="74"/>
        <v>0.627168189621055</v>
      </c>
      <c r="X92">
        <f t="shared" si="54"/>
        <v>600</v>
      </c>
      <c r="Y92">
        <f ca="1" t="shared" si="74"/>
        <v>0.48891021887940095</v>
      </c>
      <c r="Z92">
        <f t="shared" si="55"/>
        <v>600</v>
      </c>
      <c r="AA92">
        <f ca="1" t="shared" si="74"/>
        <v>0.9525645854426434</v>
      </c>
      <c r="AB92">
        <f t="shared" si="56"/>
        <v>600</v>
      </c>
      <c r="AC92">
        <f ca="1" t="shared" si="74"/>
        <v>0.22231540006237527</v>
      </c>
      <c r="AD92">
        <f t="shared" si="57"/>
        <v>-500</v>
      </c>
      <c r="AE92">
        <f ca="1" t="shared" si="74"/>
        <v>0.681772937163019</v>
      </c>
      <c r="AF92">
        <f t="shared" si="58"/>
        <v>600</v>
      </c>
      <c r="AG92">
        <f ca="1" t="shared" si="74"/>
        <v>0.148610545887208</v>
      </c>
      <c r="AH92">
        <f t="shared" si="59"/>
        <v>-500</v>
      </c>
      <c r="AI92">
        <f ca="1" t="shared" si="74"/>
        <v>0.43884486189639293</v>
      </c>
      <c r="AJ92">
        <f t="shared" si="60"/>
        <v>600</v>
      </c>
      <c r="AK92">
        <f ca="1" t="shared" si="74"/>
        <v>0.02585015932224799</v>
      </c>
      <c r="AL92">
        <f t="shared" si="61"/>
        <v>-500</v>
      </c>
      <c r="AM92">
        <f ca="1" t="shared" si="74"/>
        <v>0.6459907203805599</v>
      </c>
      <c r="AN92">
        <f t="shared" si="62"/>
        <v>600</v>
      </c>
      <c r="AO92">
        <f ca="1" t="shared" si="74"/>
        <v>0.15837812502252735</v>
      </c>
      <c r="AP92">
        <f t="shared" si="63"/>
        <v>-500</v>
      </c>
      <c r="AQ92">
        <f ca="1" t="shared" si="74"/>
        <v>0.4422295698374601</v>
      </c>
      <c r="AR92">
        <f t="shared" si="64"/>
        <v>600</v>
      </c>
      <c r="AS92">
        <f ca="1" t="shared" si="74"/>
        <v>0.6689017716717136</v>
      </c>
      <c r="AT92">
        <f t="shared" si="65"/>
        <v>600</v>
      </c>
      <c r="AU92">
        <f t="shared" si="72"/>
        <v>1300</v>
      </c>
      <c r="AV92">
        <f t="shared" si="73"/>
        <v>700</v>
      </c>
      <c r="AW92">
        <f t="shared" si="70"/>
        <v>0</v>
      </c>
      <c r="BA92">
        <f t="shared" si="67"/>
        <v>1</v>
      </c>
    </row>
    <row r="93" spans="12:53" ht="12.75">
      <c r="L93">
        <f ca="1" t="shared" si="66"/>
        <v>0.2991114377498618</v>
      </c>
      <c r="M93">
        <f t="shared" si="51"/>
        <v>600</v>
      </c>
      <c r="N93">
        <f>SUM($M$8:M93)</f>
        <v>31800</v>
      </c>
      <c r="O93">
        <f t="shared" si="68"/>
        <v>600</v>
      </c>
      <c r="P93">
        <f>SUM($O$8:O93)</f>
        <v>26200</v>
      </c>
      <c r="Q93">
        <f t="shared" si="69"/>
        <v>1800</v>
      </c>
      <c r="R93">
        <f>SUM($Q$8:Q93)</f>
        <v>90000</v>
      </c>
      <c r="S93">
        <f t="shared" si="52"/>
        <v>148000</v>
      </c>
      <c r="V93">
        <f t="shared" si="71"/>
        <v>1900</v>
      </c>
      <c r="W93">
        <f ca="1" t="shared" si="74"/>
        <v>0.6301172683814276</v>
      </c>
      <c r="X93">
        <f t="shared" si="54"/>
        <v>600</v>
      </c>
      <c r="Y93">
        <f ca="1" t="shared" si="74"/>
        <v>0.7985866145967147</v>
      </c>
      <c r="Z93">
        <f t="shared" si="55"/>
        <v>600</v>
      </c>
      <c r="AA93">
        <f ca="1" t="shared" si="74"/>
        <v>0.3481206322012351</v>
      </c>
      <c r="AB93">
        <f t="shared" si="56"/>
        <v>600</v>
      </c>
      <c r="AC93">
        <f ca="1" t="shared" si="74"/>
        <v>0.5708710125875067</v>
      </c>
      <c r="AD93">
        <f t="shared" si="57"/>
        <v>600</v>
      </c>
      <c r="AE93">
        <f ca="1" t="shared" si="74"/>
        <v>0.9033428780097017</v>
      </c>
      <c r="AF93">
        <f t="shared" si="58"/>
        <v>600</v>
      </c>
      <c r="AG93">
        <f ca="1" t="shared" si="74"/>
        <v>0.7154981582698865</v>
      </c>
      <c r="AH93">
        <f t="shared" si="59"/>
        <v>600</v>
      </c>
      <c r="AI93">
        <f ca="1" t="shared" si="74"/>
        <v>0.106715684475013</v>
      </c>
      <c r="AJ93">
        <f t="shared" si="60"/>
        <v>-500</v>
      </c>
      <c r="AK93">
        <f ca="1" t="shared" si="74"/>
        <v>0.08574170379750717</v>
      </c>
      <c r="AL93">
        <f t="shared" si="61"/>
        <v>-500</v>
      </c>
      <c r="AM93">
        <f ca="1" t="shared" si="74"/>
        <v>0.4861918574791231</v>
      </c>
      <c r="AN93">
        <f t="shared" si="62"/>
        <v>600</v>
      </c>
      <c r="AO93">
        <f ca="1" t="shared" si="74"/>
        <v>0.6428928462411003</v>
      </c>
      <c r="AP93">
        <f t="shared" si="63"/>
        <v>600</v>
      </c>
      <c r="AQ93">
        <f ca="1" t="shared" si="74"/>
        <v>0.34793237369554664</v>
      </c>
      <c r="AR93">
        <f t="shared" si="64"/>
        <v>600</v>
      </c>
      <c r="AS93">
        <f ca="1" t="shared" si="74"/>
        <v>0.4956265878993391</v>
      </c>
      <c r="AT93">
        <f t="shared" si="65"/>
        <v>600</v>
      </c>
      <c r="AU93">
        <f t="shared" si="72"/>
        <v>1300</v>
      </c>
      <c r="AV93">
        <f t="shared" si="73"/>
        <v>700</v>
      </c>
      <c r="AW93">
        <f t="shared" si="70"/>
        <v>0</v>
      </c>
      <c r="BA93">
        <f t="shared" si="67"/>
        <v>1</v>
      </c>
    </row>
    <row r="94" spans="12:53" ht="12.75">
      <c r="L94">
        <f ca="1" t="shared" si="66"/>
        <v>0.7847571413929275</v>
      </c>
      <c r="M94">
        <f t="shared" si="51"/>
        <v>600</v>
      </c>
      <c r="N94">
        <f>SUM($M$8:M94)</f>
        <v>32400</v>
      </c>
      <c r="O94">
        <f t="shared" si="68"/>
        <v>600</v>
      </c>
      <c r="P94">
        <f>SUM($O$8:O94)</f>
        <v>26800</v>
      </c>
      <c r="Q94">
        <f t="shared" si="69"/>
        <v>1800</v>
      </c>
      <c r="R94">
        <f>SUM($Q$8:Q94)</f>
        <v>91800</v>
      </c>
      <c r="S94">
        <f t="shared" si="52"/>
        <v>151000</v>
      </c>
      <c r="V94">
        <f t="shared" si="71"/>
        <v>1900</v>
      </c>
      <c r="W94">
        <f ca="1" t="shared" si="74"/>
        <v>0.5930197740001093</v>
      </c>
      <c r="X94">
        <f t="shared" si="54"/>
        <v>600</v>
      </c>
      <c r="Y94">
        <f ca="1" t="shared" si="74"/>
        <v>0.1304689543345785</v>
      </c>
      <c r="Z94">
        <f t="shared" si="55"/>
        <v>-500</v>
      </c>
      <c r="AA94">
        <f ca="1" t="shared" si="74"/>
        <v>0.10405584833016346</v>
      </c>
      <c r="AB94">
        <f t="shared" si="56"/>
        <v>-500</v>
      </c>
      <c r="AC94">
        <f ca="1" t="shared" si="74"/>
        <v>0.735541621903506</v>
      </c>
      <c r="AD94">
        <f t="shared" si="57"/>
        <v>600</v>
      </c>
      <c r="AE94">
        <f ca="1" t="shared" si="74"/>
        <v>0.9417319332803924</v>
      </c>
      <c r="AF94">
        <f t="shared" si="58"/>
        <v>600</v>
      </c>
      <c r="AG94">
        <f ca="1" t="shared" si="74"/>
        <v>0.1187393685552891</v>
      </c>
      <c r="AH94">
        <f t="shared" si="59"/>
        <v>-500</v>
      </c>
      <c r="AI94">
        <f ca="1" t="shared" si="74"/>
        <v>0.2660642291027344</v>
      </c>
      <c r="AJ94">
        <f t="shared" si="60"/>
        <v>600</v>
      </c>
      <c r="AK94">
        <f ca="1" t="shared" si="74"/>
        <v>0.28059999531795443</v>
      </c>
      <c r="AL94">
        <f t="shared" si="61"/>
        <v>600</v>
      </c>
      <c r="AM94">
        <f ca="1" t="shared" si="74"/>
        <v>0.10155930246776457</v>
      </c>
      <c r="AN94">
        <f t="shared" si="62"/>
        <v>-500</v>
      </c>
      <c r="AO94">
        <f ca="1" t="shared" si="74"/>
        <v>0.061969933846283354</v>
      </c>
      <c r="AP94">
        <f t="shared" si="63"/>
        <v>-500</v>
      </c>
      <c r="AQ94">
        <f ca="1" t="shared" si="74"/>
        <v>0.2551690639635249</v>
      </c>
      <c r="AR94">
        <f t="shared" si="64"/>
        <v>600</v>
      </c>
      <c r="AS94">
        <f ca="1" t="shared" si="74"/>
        <v>0.7600467594094042</v>
      </c>
      <c r="AT94">
        <f t="shared" si="65"/>
        <v>600</v>
      </c>
      <c r="AU94">
        <f t="shared" si="72"/>
        <v>1300</v>
      </c>
      <c r="AV94">
        <f t="shared" si="73"/>
        <v>1800</v>
      </c>
      <c r="AW94">
        <f t="shared" si="70"/>
        <v>1</v>
      </c>
      <c r="BA94">
        <f t="shared" si="67"/>
        <v>1</v>
      </c>
    </row>
    <row r="95" spans="12:53" ht="12.75">
      <c r="L95">
        <f ca="1" t="shared" si="66"/>
        <v>0.31121261994112714</v>
      </c>
      <c r="M95">
        <f t="shared" si="51"/>
        <v>600</v>
      </c>
      <c r="N95">
        <f>SUM($M$8:M95)</f>
        <v>33000</v>
      </c>
      <c r="O95">
        <f t="shared" si="68"/>
        <v>600</v>
      </c>
      <c r="P95">
        <f>SUM($O$8:O95)</f>
        <v>27400</v>
      </c>
      <c r="Q95">
        <f t="shared" si="69"/>
        <v>1800</v>
      </c>
      <c r="R95">
        <f>SUM($Q$8:Q95)</f>
        <v>93600</v>
      </c>
      <c r="S95">
        <f t="shared" si="52"/>
        <v>154000</v>
      </c>
      <c r="V95">
        <f t="shared" si="71"/>
        <v>1900</v>
      </c>
      <c r="W95">
        <f ca="1" t="shared" si="74"/>
        <v>0.25852745507344466</v>
      </c>
      <c r="X95">
        <f t="shared" si="54"/>
        <v>600</v>
      </c>
      <c r="Y95">
        <f ca="1" t="shared" si="74"/>
        <v>0.5469275198954671</v>
      </c>
      <c r="Z95">
        <f t="shared" si="55"/>
        <v>600</v>
      </c>
      <c r="AA95">
        <f ca="1" t="shared" si="74"/>
        <v>0.14381345053532563</v>
      </c>
      <c r="AB95">
        <f t="shared" si="56"/>
        <v>-500</v>
      </c>
      <c r="AC95">
        <f ca="1" t="shared" si="74"/>
        <v>0.9655957143326868</v>
      </c>
      <c r="AD95">
        <f t="shared" si="57"/>
        <v>600</v>
      </c>
      <c r="AE95">
        <f ca="1" t="shared" si="74"/>
        <v>0.960643746733731</v>
      </c>
      <c r="AF95">
        <f t="shared" si="58"/>
        <v>600</v>
      </c>
      <c r="AG95">
        <f ca="1" t="shared" si="74"/>
        <v>0.35066558149429317</v>
      </c>
      <c r="AH95">
        <f t="shared" si="59"/>
        <v>600</v>
      </c>
      <c r="AI95">
        <f ca="1" t="shared" si="74"/>
        <v>0.2281210179547144</v>
      </c>
      <c r="AJ95">
        <f t="shared" si="60"/>
        <v>-500</v>
      </c>
      <c r="AK95">
        <f ca="1" t="shared" si="74"/>
        <v>0.9838810176304718</v>
      </c>
      <c r="AL95">
        <f t="shared" si="61"/>
        <v>600</v>
      </c>
      <c r="AM95">
        <f ca="1" t="shared" si="74"/>
        <v>0.6252365359158152</v>
      </c>
      <c r="AN95">
        <f t="shared" si="62"/>
        <v>600</v>
      </c>
      <c r="AO95">
        <f ca="1" t="shared" si="74"/>
        <v>0.8180473043488175</v>
      </c>
      <c r="AP95">
        <f t="shared" si="63"/>
        <v>600</v>
      </c>
      <c r="AQ95">
        <f ca="1" t="shared" si="74"/>
        <v>0.22670418577804563</v>
      </c>
      <c r="AR95">
        <f t="shared" si="64"/>
        <v>-500</v>
      </c>
      <c r="AS95">
        <f ca="1" t="shared" si="74"/>
        <v>0.6305511597591287</v>
      </c>
      <c r="AT95">
        <f t="shared" si="65"/>
        <v>600</v>
      </c>
      <c r="AU95">
        <f t="shared" si="72"/>
        <v>2400</v>
      </c>
      <c r="AV95">
        <f t="shared" si="73"/>
        <v>1800</v>
      </c>
      <c r="AW95">
        <f t="shared" si="70"/>
        <v>1</v>
      </c>
      <c r="BA95">
        <f t="shared" si="67"/>
        <v>1</v>
      </c>
    </row>
    <row r="96" spans="12:53" ht="12.75">
      <c r="L96">
        <f ca="1" t="shared" si="66"/>
        <v>0.6304674418096845</v>
      </c>
      <c r="M96">
        <f t="shared" si="51"/>
        <v>600</v>
      </c>
      <c r="N96">
        <f>SUM($M$8:M96)</f>
        <v>33600</v>
      </c>
      <c r="O96">
        <f t="shared" si="68"/>
        <v>600</v>
      </c>
      <c r="P96">
        <f>SUM($O$8:O96)</f>
        <v>28000</v>
      </c>
      <c r="Q96">
        <f t="shared" si="69"/>
        <v>1800</v>
      </c>
      <c r="R96">
        <f>SUM($Q$8:Q96)</f>
        <v>95400</v>
      </c>
      <c r="S96">
        <f t="shared" si="52"/>
        <v>157000</v>
      </c>
      <c r="V96">
        <f t="shared" si="71"/>
        <v>3000</v>
      </c>
      <c r="W96">
        <f ca="1" t="shared" si="74"/>
        <v>0.2094632762999702</v>
      </c>
      <c r="X96">
        <f t="shared" si="54"/>
        <v>-500</v>
      </c>
      <c r="Y96">
        <f ca="1" t="shared" si="74"/>
        <v>0.5864998933820207</v>
      </c>
      <c r="Z96">
        <f t="shared" si="55"/>
        <v>600</v>
      </c>
      <c r="AA96">
        <f ca="1" t="shared" si="74"/>
        <v>0.603224707432978</v>
      </c>
      <c r="AB96">
        <f t="shared" si="56"/>
        <v>600</v>
      </c>
      <c r="AC96">
        <f ca="1" t="shared" si="74"/>
        <v>0.32683746131667846</v>
      </c>
      <c r="AD96">
        <f t="shared" si="57"/>
        <v>600</v>
      </c>
      <c r="AE96">
        <f ca="1" t="shared" si="74"/>
        <v>0.693563671972008</v>
      </c>
      <c r="AF96">
        <f t="shared" si="58"/>
        <v>600</v>
      </c>
      <c r="AG96">
        <f ca="1" t="shared" si="74"/>
        <v>0.09800285545318266</v>
      </c>
      <c r="AH96">
        <f t="shared" si="59"/>
        <v>-500</v>
      </c>
      <c r="AI96">
        <f ca="1" t="shared" si="74"/>
        <v>0.5878443332501238</v>
      </c>
      <c r="AJ96">
        <f t="shared" si="60"/>
        <v>600</v>
      </c>
      <c r="AK96">
        <f ca="1" t="shared" si="74"/>
        <v>0.9068011488631029</v>
      </c>
      <c r="AL96">
        <f t="shared" si="61"/>
        <v>600</v>
      </c>
      <c r="AM96">
        <f ca="1" t="shared" si="74"/>
        <v>0.659346229220918</v>
      </c>
      <c r="AN96">
        <f t="shared" si="62"/>
        <v>600</v>
      </c>
      <c r="AO96">
        <f ca="1" t="shared" si="74"/>
        <v>0.2539030097361765</v>
      </c>
      <c r="AP96">
        <f t="shared" si="63"/>
        <v>600</v>
      </c>
      <c r="AQ96">
        <f ca="1" t="shared" si="74"/>
        <v>0.6731355261861365</v>
      </c>
      <c r="AR96">
        <f t="shared" si="64"/>
        <v>600</v>
      </c>
      <c r="AS96">
        <f ca="1" t="shared" si="74"/>
        <v>0.8542669944027321</v>
      </c>
      <c r="AT96">
        <f t="shared" si="65"/>
        <v>600</v>
      </c>
      <c r="AU96">
        <f t="shared" si="72"/>
        <v>2400</v>
      </c>
      <c r="AV96">
        <f t="shared" si="73"/>
        <v>1800</v>
      </c>
      <c r="AW96">
        <f t="shared" si="70"/>
        <v>1</v>
      </c>
      <c r="BA96">
        <f t="shared" si="67"/>
        <v>1</v>
      </c>
    </row>
    <row r="97" spans="12:53" ht="12.75">
      <c r="L97">
        <f ca="1" t="shared" si="66"/>
        <v>0.03207301291150788</v>
      </c>
      <c r="M97">
        <f t="shared" si="51"/>
        <v>-500</v>
      </c>
      <c r="N97">
        <f>SUM($M$8:M97)</f>
        <v>33100</v>
      </c>
      <c r="O97">
        <f t="shared" si="68"/>
        <v>-500</v>
      </c>
      <c r="P97">
        <f>SUM($O$8:O97)</f>
        <v>27500</v>
      </c>
      <c r="Q97">
        <f t="shared" si="69"/>
        <v>-1500</v>
      </c>
      <c r="R97">
        <f>SUM($Q$8:Q97)</f>
        <v>93900</v>
      </c>
      <c r="S97">
        <f t="shared" si="52"/>
        <v>154500</v>
      </c>
      <c r="V97">
        <f t="shared" si="71"/>
        <v>1900</v>
      </c>
      <c r="W97">
        <f ca="1" t="shared" si="74"/>
        <v>0.35016354200724953</v>
      </c>
      <c r="X97">
        <f t="shared" si="54"/>
        <v>600</v>
      </c>
      <c r="Y97">
        <f ca="1" t="shared" si="74"/>
        <v>0.22677990482516908</v>
      </c>
      <c r="Z97">
        <f t="shared" si="55"/>
        <v>-500</v>
      </c>
      <c r="AA97">
        <f ca="1" t="shared" si="74"/>
        <v>0.48117869927652457</v>
      </c>
      <c r="AB97">
        <f t="shared" si="56"/>
        <v>600</v>
      </c>
      <c r="AC97">
        <f ca="1" t="shared" si="74"/>
        <v>0.08203459109912647</v>
      </c>
      <c r="AD97">
        <f t="shared" si="57"/>
        <v>-500</v>
      </c>
      <c r="AE97">
        <f ca="1" t="shared" si="74"/>
        <v>0.7001494370902419</v>
      </c>
      <c r="AF97">
        <f t="shared" si="58"/>
        <v>600</v>
      </c>
      <c r="AG97">
        <f ca="1" t="shared" si="74"/>
        <v>0.6973704057068832</v>
      </c>
      <c r="AH97">
        <f t="shared" si="59"/>
        <v>600</v>
      </c>
      <c r="AI97">
        <f ca="1" t="shared" si="74"/>
        <v>0.4305238494653656</v>
      </c>
      <c r="AJ97">
        <f t="shared" si="60"/>
        <v>600</v>
      </c>
      <c r="AK97">
        <f ca="1" t="shared" si="74"/>
        <v>0.9054099845338142</v>
      </c>
      <c r="AL97">
        <f t="shared" si="61"/>
        <v>600</v>
      </c>
      <c r="AM97">
        <f ca="1" t="shared" si="74"/>
        <v>0.6506441786357957</v>
      </c>
      <c r="AN97">
        <f t="shared" si="62"/>
        <v>600</v>
      </c>
      <c r="AO97">
        <f ca="1" t="shared" si="74"/>
        <v>0.7927856189896174</v>
      </c>
      <c r="AP97">
        <f t="shared" si="63"/>
        <v>600</v>
      </c>
      <c r="AQ97">
        <f ca="1" t="shared" si="74"/>
        <v>0.07532967404636182</v>
      </c>
      <c r="AR97">
        <f t="shared" si="64"/>
        <v>-500</v>
      </c>
      <c r="AS97">
        <f ca="1" t="shared" si="74"/>
        <v>0.9674790292322202</v>
      </c>
      <c r="AT97">
        <f t="shared" si="65"/>
        <v>600</v>
      </c>
      <c r="AU97">
        <f t="shared" si="72"/>
        <v>1300</v>
      </c>
      <c r="AV97">
        <f t="shared" si="73"/>
        <v>700</v>
      </c>
      <c r="AW97">
        <f t="shared" si="70"/>
        <v>0</v>
      </c>
      <c r="BA97">
        <f t="shared" si="67"/>
        <v>0</v>
      </c>
    </row>
    <row r="98" spans="12:53" ht="12.75">
      <c r="L98">
        <f ca="1" t="shared" si="66"/>
        <v>0.20038680391889957</v>
      </c>
      <c r="M98">
        <f t="shared" si="51"/>
        <v>-500</v>
      </c>
      <c r="N98">
        <f>SUM($M$8:M98)</f>
        <v>32600</v>
      </c>
      <c r="O98">
        <f t="shared" si="68"/>
        <v>-500</v>
      </c>
      <c r="P98">
        <f>SUM($O$8:O98)</f>
        <v>27000</v>
      </c>
      <c r="Q98">
        <f t="shared" si="69"/>
        <v>-1500</v>
      </c>
      <c r="R98">
        <f>SUM($Q$8:Q98)</f>
        <v>92400</v>
      </c>
      <c r="S98">
        <f t="shared" si="52"/>
        <v>152000</v>
      </c>
      <c r="V98">
        <f t="shared" si="71"/>
        <v>800</v>
      </c>
      <c r="W98">
        <f ca="1" t="shared" si="74"/>
        <v>0.16747305319762051</v>
      </c>
      <c r="X98">
        <f t="shared" si="54"/>
        <v>-500</v>
      </c>
      <c r="Y98">
        <f ca="1" t="shared" si="74"/>
        <v>0.4167722879854987</v>
      </c>
      <c r="Z98">
        <f t="shared" si="55"/>
        <v>600</v>
      </c>
      <c r="AA98">
        <f ca="1" t="shared" si="74"/>
        <v>0.8673325947477872</v>
      </c>
      <c r="AB98">
        <f t="shared" si="56"/>
        <v>600</v>
      </c>
      <c r="AC98">
        <f ca="1" t="shared" si="74"/>
        <v>0.8730461845211095</v>
      </c>
      <c r="AD98">
        <f t="shared" si="57"/>
        <v>600</v>
      </c>
      <c r="AE98">
        <f ca="1" t="shared" si="74"/>
        <v>0.37894866326580434</v>
      </c>
      <c r="AF98">
        <f t="shared" si="58"/>
        <v>600</v>
      </c>
      <c r="AG98">
        <f ca="1" t="shared" si="74"/>
        <v>0.08608144730035061</v>
      </c>
      <c r="AH98">
        <f t="shared" si="59"/>
        <v>-500</v>
      </c>
      <c r="AI98">
        <f ca="1" t="shared" si="74"/>
        <v>0.38605259935549263</v>
      </c>
      <c r="AJ98">
        <f t="shared" si="60"/>
        <v>600</v>
      </c>
      <c r="AK98">
        <f ca="1" t="shared" si="74"/>
        <v>0.24278510658887065</v>
      </c>
      <c r="AL98">
        <f t="shared" si="61"/>
        <v>600</v>
      </c>
      <c r="AM98">
        <f ca="1" t="shared" si="74"/>
        <v>0.1878053821496808</v>
      </c>
      <c r="AN98">
        <f t="shared" si="62"/>
        <v>-500</v>
      </c>
      <c r="AO98">
        <f ca="1" t="shared" si="74"/>
        <v>0.1588910970326154</v>
      </c>
      <c r="AP98">
        <f t="shared" si="63"/>
        <v>-500</v>
      </c>
      <c r="AQ98">
        <f ca="1" t="shared" si="74"/>
        <v>0.024055809319398935</v>
      </c>
      <c r="AR98">
        <f t="shared" si="64"/>
        <v>-500</v>
      </c>
      <c r="AS98">
        <f ca="1" t="shared" si="74"/>
        <v>0.822873089634367</v>
      </c>
      <c r="AT98">
        <f t="shared" si="65"/>
        <v>600</v>
      </c>
      <c r="AU98">
        <f t="shared" si="72"/>
        <v>200</v>
      </c>
      <c r="AV98">
        <f t="shared" si="73"/>
        <v>-400</v>
      </c>
      <c r="AW98">
        <f t="shared" si="70"/>
        <v>0</v>
      </c>
      <c r="BA98">
        <f t="shared" si="67"/>
        <v>0</v>
      </c>
    </row>
    <row r="99" spans="12:53" ht="12.75">
      <c r="L99">
        <f ca="1" t="shared" si="66"/>
        <v>0.21012828751267487</v>
      </c>
      <c r="M99">
        <f t="shared" si="51"/>
        <v>-500</v>
      </c>
      <c r="N99">
        <f>SUM($M$8:M99)</f>
        <v>32100</v>
      </c>
      <c r="O99">
        <f t="shared" si="68"/>
        <v>-500</v>
      </c>
      <c r="P99">
        <f>SUM($O$8:O99)</f>
        <v>26500</v>
      </c>
      <c r="Q99">
        <f t="shared" si="69"/>
        <v>-1500</v>
      </c>
      <c r="R99">
        <f>SUM($Q$8:Q99)</f>
        <v>90900</v>
      </c>
      <c r="S99">
        <f t="shared" si="52"/>
        <v>149500</v>
      </c>
      <c r="V99">
        <f t="shared" si="71"/>
        <v>-300</v>
      </c>
      <c r="W99">
        <f ca="1" t="shared" si="74"/>
        <v>0.964182453831067</v>
      </c>
      <c r="X99">
        <f t="shared" si="54"/>
        <v>600</v>
      </c>
      <c r="Y99">
        <f ca="1" t="shared" si="74"/>
        <v>0.33196730558274945</v>
      </c>
      <c r="Z99">
        <f t="shared" si="55"/>
        <v>600</v>
      </c>
      <c r="AA99">
        <f ca="1" t="shared" si="74"/>
        <v>0.2847400180184181</v>
      </c>
      <c r="AB99">
        <f t="shared" si="56"/>
        <v>600</v>
      </c>
      <c r="AC99">
        <f ca="1" t="shared" si="74"/>
        <v>0.39790518181631906</v>
      </c>
      <c r="AD99">
        <f t="shared" si="57"/>
        <v>600</v>
      </c>
      <c r="AE99">
        <f ca="1" t="shared" si="74"/>
        <v>0.8661489334644419</v>
      </c>
      <c r="AF99">
        <f t="shared" si="58"/>
        <v>600</v>
      </c>
      <c r="AG99">
        <f ca="1" t="shared" si="74"/>
        <v>0.6172209367433494</v>
      </c>
      <c r="AH99">
        <f t="shared" si="59"/>
        <v>600</v>
      </c>
      <c r="AI99">
        <f ca="1" t="shared" si="74"/>
        <v>0.6339052702931351</v>
      </c>
      <c r="AJ99">
        <f t="shared" si="60"/>
        <v>600</v>
      </c>
      <c r="AK99">
        <f ca="1" t="shared" si="74"/>
        <v>0.6038588092986263</v>
      </c>
      <c r="AL99">
        <f t="shared" si="61"/>
        <v>600</v>
      </c>
      <c r="AM99">
        <f ca="1" t="shared" si="74"/>
        <v>0.6479850920150236</v>
      </c>
      <c r="AN99">
        <f t="shared" si="62"/>
        <v>600</v>
      </c>
      <c r="AO99">
        <f ca="1" t="shared" si="74"/>
        <v>0.6807909573157602</v>
      </c>
      <c r="AP99">
        <f t="shared" si="63"/>
        <v>600</v>
      </c>
      <c r="AQ99">
        <f ca="1" t="shared" si="74"/>
        <v>0.46343032581694354</v>
      </c>
      <c r="AR99">
        <f t="shared" si="64"/>
        <v>600</v>
      </c>
      <c r="AS99">
        <f ca="1" t="shared" si="74"/>
        <v>0.6479402991183596</v>
      </c>
      <c r="AT99">
        <f t="shared" si="65"/>
        <v>600</v>
      </c>
      <c r="AU99">
        <f t="shared" si="72"/>
        <v>-900</v>
      </c>
      <c r="AV99">
        <f t="shared" si="73"/>
        <v>-1500</v>
      </c>
      <c r="AW99">
        <f t="shared" si="70"/>
        <v>0</v>
      </c>
      <c r="BA99">
        <f t="shared" si="67"/>
        <v>0</v>
      </c>
    </row>
    <row r="100" spans="12:53" ht="12.75">
      <c r="L100">
        <f ca="1" t="shared" si="66"/>
        <v>0.8812386619799151</v>
      </c>
      <c r="M100">
        <f t="shared" si="51"/>
        <v>600</v>
      </c>
      <c r="N100">
        <f>SUM($M$8:M100)</f>
        <v>32700</v>
      </c>
      <c r="O100">
        <f t="shared" si="68"/>
        <v>600</v>
      </c>
      <c r="P100">
        <f>SUM($O$8:O100)</f>
        <v>27100</v>
      </c>
      <c r="Q100">
        <f t="shared" si="69"/>
        <v>1800</v>
      </c>
      <c r="R100">
        <f>SUM($Q$8:Q100)</f>
        <v>92700</v>
      </c>
      <c r="S100">
        <f t="shared" si="52"/>
        <v>152500</v>
      </c>
      <c r="V100">
        <f t="shared" si="71"/>
        <v>-300</v>
      </c>
      <c r="W100">
        <f ca="1" t="shared" si="74"/>
        <v>0.44720607490943287</v>
      </c>
      <c r="X100">
        <f t="shared" si="54"/>
        <v>600</v>
      </c>
      <c r="Y100">
        <f ca="1" t="shared" si="74"/>
        <v>0.4622351281823496</v>
      </c>
      <c r="Z100">
        <f t="shared" si="55"/>
        <v>600</v>
      </c>
      <c r="AA100">
        <f ca="1" t="shared" si="74"/>
        <v>0.6430439588840031</v>
      </c>
      <c r="AB100">
        <f t="shared" si="56"/>
        <v>600</v>
      </c>
      <c r="AC100">
        <f ca="1" t="shared" si="74"/>
        <v>0.03811761806953329</v>
      </c>
      <c r="AD100">
        <f t="shared" si="57"/>
        <v>-500</v>
      </c>
      <c r="AE100">
        <f ca="1" t="shared" si="74"/>
        <v>0.6600025542837384</v>
      </c>
      <c r="AF100">
        <f t="shared" si="58"/>
        <v>600</v>
      </c>
      <c r="AG100">
        <f ca="1" t="shared" si="74"/>
        <v>0.9381467564348043</v>
      </c>
      <c r="AH100">
        <f t="shared" si="59"/>
        <v>600</v>
      </c>
      <c r="AI100">
        <f ca="1" t="shared" si="74"/>
        <v>0.7949865488802876</v>
      </c>
      <c r="AJ100">
        <f t="shared" si="60"/>
        <v>600</v>
      </c>
      <c r="AK100">
        <f ca="1" t="shared" si="74"/>
        <v>0.7086931218093069</v>
      </c>
      <c r="AL100">
        <f t="shared" si="61"/>
        <v>600</v>
      </c>
      <c r="AM100">
        <f ca="1" t="shared" si="74"/>
        <v>0.07291567954710665</v>
      </c>
      <c r="AN100">
        <f t="shared" si="62"/>
        <v>-500</v>
      </c>
      <c r="AO100">
        <f ca="1" t="shared" si="74"/>
        <v>0.25931879808117575</v>
      </c>
      <c r="AP100">
        <f t="shared" si="63"/>
        <v>600</v>
      </c>
      <c r="AQ100">
        <f ca="1" t="shared" si="74"/>
        <v>0.5605568482025518</v>
      </c>
      <c r="AR100">
        <f t="shared" si="64"/>
        <v>600</v>
      </c>
      <c r="AS100">
        <f ca="1" t="shared" si="74"/>
        <v>0.6330046414096042</v>
      </c>
      <c r="AT100">
        <f t="shared" si="65"/>
        <v>600</v>
      </c>
      <c r="AU100">
        <f t="shared" si="72"/>
        <v>-900</v>
      </c>
      <c r="AV100">
        <f t="shared" si="73"/>
        <v>-400</v>
      </c>
      <c r="AW100">
        <f t="shared" si="70"/>
        <v>0</v>
      </c>
      <c r="BA100">
        <f t="shared" si="67"/>
        <v>1</v>
      </c>
    </row>
    <row r="101" spans="12:53" ht="12.75">
      <c r="L101">
        <f ca="1" t="shared" si="66"/>
        <v>0.856226304745924</v>
      </c>
      <c r="M101">
        <f t="shared" si="51"/>
        <v>600</v>
      </c>
      <c r="N101">
        <f>SUM($M$8:M101)</f>
        <v>33300</v>
      </c>
      <c r="O101">
        <f t="shared" si="68"/>
        <v>600</v>
      </c>
      <c r="P101">
        <f>SUM($O$8:O101)</f>
        <v>27700</v>
      </c>
      <c r="Q101">
        <f t="shared" si="69"/>
        <v>1800</v>
      </c>
      <c r="R101">
        <f>SUM($Q$8:Q101)</f>
        <v>94500</v>
      </c>
      <c r="S101">
        <f t="shared" si="52"/>
        <v>155500</v>
      </c>
      <c r="V101">
        <f t="shared" si="71"/>
        <v>-300</v>
      </c>
      <c r="W101">
        <f ca="1" t="shared" si="74"/>
        <v>0.22218868554022908</v>
      </c>
      <c r="X101">
        <f t="shared" si="54"/>
        <v>-500</v>
      </c>
      <c r="Y101">
        <f ca="1" t="shared" si="74"/>
        <v>0.8225208788551761</v>
      </c>
      <c r="Z101">
        <f t="shared" si="55"/>
        <v>600</v>
      </c>
      <c r="AA101">
        <f ca="1" t="shared" si="74"/>
        <v>0.5460471997946366</v>
      </c>
      <c r="AB101">
        <f t="shared" si="56"/>
        <v>600</v>
      </c>
      <c r="AC101">
        <f ca="1" t="shared" si="74"/>
        <v>0.5644540608864195</v>
      </c>
      <c r="AD101">
        <f t="shared" si="57"/>
        <v>600</v>
      </c>
      <c r="AE101">
        <f ca="1" t="shared" si="74"/>
        <v>0.09641262059522582</v>
      </c>
      <c r="AF101">
        <f t="shared" si="58"/>
        <v>-500</v>
      </c>
      <c r="AG101">
        <f ca="1" t="shared" si="74"/>
        <v>0.7506219462127772</v>
      </c>
      <c r="AH101">
        <f t="shared" si="59"/>
        <v>600</v>
      </c>
      <c r="AI101">
        <f ca="1" t="shared" si="74"/>
        <v>0.7742235533048696</v>
      </c>
      <c r="AJ101">
        <f t="shared" si="60"/>
        <v>600</v>
      </c>
      <c r="AK101">
        <f ca="1" t="shared" si="74"/>
        <v>0.2864762892028754</v>
      </c>
      <c r="AL101">
        <f t="shared" si="61"/>
        <v>600</v>
      </c>
      <c r="AM101">
        <f ca="1" t="shared" si="74"/>
        <v>0.3162158321343977</v>
      </c>
      <c r="AN101">
        <f t="shared" si="62"/>
        <v>600</v>
      </c>
      <c r="AO101">
        <f ca="1" t="shared" si="74"/>
        <v>0.981242955227039</v>
      </c>
      <c r="AP101">
        <f t="shared" si="63"/>
        <v>600</v>
      </c>
      <c r="AQ101">
        <f ca="1" t="shared" si="74"/>
        <v>0.44013319726127786</v>
      </c>
      <c r="AR101">
        <f t="shared" si="64"/>
        <v>600</v>
      </c>
      <c r="AS101">
        <f ca="1" t="shared" si="74"/>
        <v>0.9499102837230291</v>
      </c>
      <c r="AT101">
        <f t="shared" si="65"/>
        <v>600</v>
      </c>
      <c r="AU101">
        <f t="shared" si="72"/>
        <v>200</v>
      </c>
      <c r="AV101">
        <f t="shared" si="73"/>
        <v>700</v>
      </c>
      <c r="AW101">
        <f t="shared" si="70"/>
        <v>0</v>
      </c>
      <c r="BA101">
        <f t="shared" si="67"/>
        <v>1</v>
      </c>
    </row>
    <row r="102" spans="12:53" ht="12.75">
      <c r="L102">
        <f ca="1" t="shared" si="66"/>
        <v>0.20986590971943553</v>
      </c>
      <c r="M102">
        <f t="shared" si="51"/>
        <v>-500</v>
      </c>
      <c r="N102">
        <f>SUM($M$8:M102)</f>
        <v>32800</v>
      </c>
      <c r="O102">
        <f t="shared" si="68"/>
        <v>-500</v>
      </c>
      <c r="P102">
        <f>SUM($O$8:O102)</f>
        <v>27200</v>
      </c>
      <c r="Q102">
        <f t="shared" si="69"/>
        <v>-1500</v>
      </c>
      <c r="R102">
        <f>SUM($Q$8:Q102)</f>
        <v>93000</v>
      </c>
      <c r="S102">
        <f t="shared" si="52"/>
        <v>153000</v>
      </c>
      <c r="V102">
        <f t="shared" si="71"/>
        <v>-300</v>
      </c>
      <c r="W102">
        <f ca="1" t="shared" si="74"/>
        <v>0.32640769058980035</v>
      </c>
      <c r="X102">
        <f t="shared" si="54"/>
        <v>600</v>
      </c>
      <c r="Y102">
        <f ca="1" t="shared" si="74"/>
        <v>0.18887823668455095</v>
      </c>
      <c r="Z102">
        <f t="shared" si="55"/>
        <v>-500</v>
      </c>
      <c r="AA102">
        <f ca="1" t="shared" si="74"/>
        <v>0.940876183125674</v>
      </c>
      <c r="AB102">
        <f t="shared" si="56"/>
        <v>600</v>
      </c>
      <c r="AC102">
        <f ca="1" t="shared" si="74"/>
        <v>0.7146589655256448</v>
      </c>
      <c r="AD102">
        <f t="shared" si="57"/>
        <v>600</v>
      </c>
      <c r="AE102">
        <f ca="1" t="shared" si="74"/>
        <v>0.07967386571275376</v>
      </c>
      <c r="AF102">
        <f t="shared" si="58"/>
        <v>-500</v>
      </c>
      <c r="AG102">
        <f ca="1" t="shared" si="74"/>
        <v>0.06946075568512278</v>
      </c>
      <c r="AH102">
        <f t="shared" si="59"/>
        <v>-500</v>
      </c>
      <c r="AI102">
        <f ca="1" t="shared" si="74"/>
        <v>0.8608440071241725</v>
      </c>
      <c r="AJ102">
        <f t="shared" si="60"/>
        <v>600</v>
      </c>
      <c r="AK102">
        <f ca="1" t="shared" si="74"/>
        <v>0.6949632614390897</v>
      </c>
      <c r="AL102">
        <f t="shared" si="61"/>
        <v>600</v>
      </c>
      <c r="AM102">
        <f ca="1" t="shared" si="74"/>
        <v>0.7670143919197103</v>
      </c>
      <c r="AN102">
        <f t="shared" si="62"/>
        <v>600</v>
      </c>
      <c r="AO102">
        <f ca="1" t="shared" si="74"/>
        <v>0.9983902847497337</v>
      </c>
      <c r="AP102">
        <f t="shared" si="63"/>
        <v>600</v>
      </c>
      <c r="AQ102">
        <f ca="1" t="shared" si="74"/>
        <v>0.7594573030099045</v>
      </c>
      <c r="AR102">
        <f t="shared" si="64"/>
        <v>600</v>
      </c>
      <c r="AS102">
        <f ca="1" t="shared" si="74"/>
        <v>0.28022344386882025</v>
      </c>
      <c r="AT102">
        <f t="shared" si="65"/>
        <v>600</v>
      </c>
      <c r="AU102">
        <f t="shared" si="72"/>
        <v>200</v>
      </c>
      <c r="AV102">
        <f t="shared" si="73"/>
        <v>700</v>
      </c>
      <c r="AW102">
        <f t="shared" si="70"/>
        <v>0</v>
      </c>
      <c r="BA102">
        <f t="shared" si="67"/>
        <v>0</v>
      </c>
    </row>
    <row r="103" spans="12:53" ht="12.75">
      <c r="L103">
        <f ca="1" t="shared" si="66"/>
        <v>0.3044263545763235</v>
      </c>
      <c r="M103">
        <f t="shared" si="51"/>
        <v>600</v>
      </c>
      <c r="N103">
        <f>SUM($M$8:M103)</f>
        <v>33400</v>
      </c>
      <c r="O103">
        <f t="shared" si="68"/>
        <v>600</v>
      </c>
      <c r="P103">
        <f>SUM($O$8:O103)</f>
        <v>27800</v>
      </c>
      <c r="Q103">
        <f t="shared" si="69"/>
        <v>1800</v>
      </c>
      <c r="R103">
        <f>SUM($Q$8:Q103)</f>
        <v>94800</v>
      </c>
      <c r="S103">
        <f t="shared" si="52"/>
        <v>156000</v>
      </c>
      <c r="V103">
        <f t="shared" si="71"/>
        <v>800</v>
      </c>
      <c r="W103">
        <f ca="1" t="shared" si="74"/>
        <v>0.8612562824292156</v>
      </c>
      <c r="X103">
        <f t="shared" si="54"/>
        <v>600</v>
      </c>
      <c r="Y103">
        <f ca="1" t="shared" si="74"/>
        <v>0.18448947897486634</v>
      </c>
      <c r="Z103">
        <f t="shared" si="55"/>
        <v>-500</v>
      </c>
      <c r="AA103">
        <f ca="1" t="shared" si="74"/>
        <v>0.5563214772443912</v>
      </c>
      <c r="AB103">
        <f t="shared" si="56"/>
        <v>600</v>
      </c>
      <c r="AC103">
        <f ca="1" t="shared" si="74"/>
        <v>0.8770274273574317</v>
      </c>
      <c r="AD103">
        <f t="shared" si="57"/>
        <v>600</v>
      </c>
      <c r="AE103">
        <f ca="1" t="shared" si="74"/>
        <v>0.6883621649546307</v>
      </c>
      <c r="AF103">
        <f t="shared" si="58"/>
        <v>600</v>
      </c>
      <c r="AG103">
        <f ca="1" t="shared" si="74"/>
        <v>0.3854085835907927</v>
      </c>
      <c r="AH103">
        <f t="shared" si="59"/>
        <v>600</v>
      </c>
      <c r="AI103">
        <f ca="1" t="shared" si="74"/>
        <v>0.560320966498395</v>
      </c>
      <c r="AJ103">
        <f t="shared" si="60"/>
        <v>600</v>
      </c>
      <c r="AK103">
        <f ca="1" t="shared" si="74"/>
        <v>0.4455175933000204</v>
      </c>
      <c r="AL103">
        <f t="shared" si="61"/>
        <v>600</v>
      </c>
      <c r="AM103">
        <f ca="1" t="shared" si="74"/>
        <v>0.05967004347510674</v>
      </c>
      <c r="AN103">
        <f t="shared" si="62"/>
        <v>-500</v>
      </c>
      <c r="AO103">
        <f ca="1" t="shared" si="74"/>
        <v>0.40231352713447865</v>
      </c>
      <c r="AP103">
        <f t="shared" si="63"/>
        <v>600</v>
      </c>
      <c r="AQ103">
        <f ca="1" t="shared" si="74"/>
        <v>0.8414998602725818</v>
      </c>
      <c r="AR103">
        <f t="shared" si="64"/>
        <v>600</v>
      </c>
      <c r="AS103">
        <f ca="1" t="shared" si="74"/>
        <v>0.28576923568371915</v>
      </c>
      <c r="AT103">
        <f t="shared" si="65"/>
        <v>600</v>
      </c>
      <c r="AU103">
        <f t="shared" si="72"/>
        <v>1300</v>
      </c>
      <c r="AV103">
        <f t="shared" si="73"/>
        <v>700</v>
      </c>
      <c r="AW103">
        <f t="shared" si="70"/>
        <v>0</v>
      </c>
      <c r="BA103">
        <f t="shared" si="67"/>
        <v>1</v>
      </c>
    </row>
    <row r="104" spans="12:53" ht="12.75">
      <c r="L104">
        <f ca="1" t="shared" si="66"/>
        <v>0.9825552940730842</v>
      </c>
      <c r="M104">
        <f aca="true" t="shared" si="75" ref="M104:M135">+IF(L104&gt;$M$3,$V$3,$V$4)</f>
        <v>600</v>
      </c>
      <c r="N104">
        <f>SUM($M$8:M104)</f>
        <v>34000</v>
      </c>
      <c r="O104">
        <f t="shared" si="68"/>
        <v>600</v>
      </c>
      <c r="P104">
        <f>SUM($O$8:O104)</f>
        <v>28400</v>
      </c>
      <c r="Q104">
        <f t="shared" si="69"/>
        <v>1800</v>
      </c>
      <c r="R104">
        <f>SUM($Q$8:Q104)</f>
        <v>96600</v>
      </c>
      <c r="S104">
        <f aca="true" t="shared" si="76" ref="S104:S135">+P104+N104+R104</f>
        <v>159000</v>
      </c>
      <c r="V104">
        <f t="shared" si="71"/>
        <v>1900</v>
      </c>
      <c r="W104">
        <f aca="true" ca="1" t="shared" si="77" ref="W104:AS107">RAND()</f>
        <v>0.6092767373263248</v>
      </c>
      <c r="X104">
        <f>+IF(W104&gt;$M$3,$V$3,$V$4)</f>
        <v>600</v>
      </c>
      <c r="Y104">
        <f ca="1" t="shared" si="77"/>
        <v>0.08250001216231384</v>
      </c>
      <c r="Z104">
        <f>+IF(Y104&gt;$M$3,$V$3,$V$4)</f>
        <v>-500</v>
      </c>
      <c r="AA104">
        <f ca="1" t="shared" si="77"/>
        <v>0.8445550171658045</v>
      </c>
      <c r="AB104">
        <f>+IF(AA104&gt;$M$3,$V$3,$V$4)</f>
        <v>600</v>
      </c>
      <c r="AC104">
        <f ca="1" t="shared" si="77"/>
        <v>0.4976910773363903</v>
      </c>
      <c r="AD104">
        <f>+IF(AC104&gt;$M$3,$V$3,$V$4)</f>
        <v>600</v>
      </c>
      <c r="AE104">
        <f ca="1" t="shared" si="77"/>
        <v>0.6161490194276222</v>
      </c>
      <c r="AF104">
        <f>+IF(AE104&gt;$M$3,$V$3,$V$4)</f>
        <v>600</v>
      </c>
      <c r="AG104">
        <f ca="1" t="shared" si="77"/>
        <v>0.30902644517529665</v>
      </c>
      <c r="AH104">
        <f>+IF(AG104&gt;$M$3,$V$3,$V$4)</f>
        <v>600</v>
      </c>
      <c r="AI104">
        <f ca="1" t="shared" si="77"/>
        <v>0.123538980737524</v>
      </c>
      <c r="AJ104">
        <f>+IF(AI104&gt;$M$3,$V$3,$V$4)</f>
        <v>-500</v>
      </c>
      <c r="AK104">
        <f ca="1" t="shared" si="77"/>
        <v>0.63961079950022</v>
      </c>
      <c r="AL104">
        <f>+IF(AK104&gt;$M$3,$V$3,$V$4)</f>
        <v>600</v>
      </c>
      <c r="AM104">
        <f ca="1" t="shared" si="77"/>
        <v>0.23082396902327068</v>
      </c>
      <c r="AN104">
        <f>+IF(AM104&gt;$M$3,$V$3,$V$4)</f>
        <v>600</v>
      </c>
      <c r="AO104">
        <f ca="1" t="shared" si="77"/>
        <v>0.33247698771486633</v>
      </c>
      <c r="AP104">
        <f>+IF(AO104&gt;$M$3,$V$3,$V$4)</f>
        <v>600</v>
      </c>
      <c r="AQ104">
        <f ca="1" t="shared" si="77"/>
        <v>0.5814547370261955</v>
      </c>
      <c r="AR104">
        <f>+IF(AQ104&gt;$M$3,$V$3,$V$4)</f>
        <v>600</v>
      </c>
      <c r="AS104">
        <f ca="1" t="shared" si="77"/>
        <v>0.7509906498057446</v>
      </c>
      <c r="AT104">
        <f>+IF(AS104&gt;$M$3,$V$3,$V$4)</f>
        <v>600</v>
      </c>
      <c r="AU104">
        <f t="shared" si="72"/>
        <v>1300</v>
      </c>
      <c r="AV104">
        <f t="shared" si="73"/>
        <v>700</v>
      </c>
      <c r="AW104">
        <f t="shared" si="70"/>
        <v>0</v>
      </c>
      <c r="BA104">
        <f t="shared" si="67"/>
        <v>1</v>
      </c>
    </row>
    <row r="105" spans="12:53" ht="12.75">
      <c r="L105">
        <f ca="1" t="shared" si="66"/>
        <v>0.8868700917596657</v>
      </c>
      <c r="M105">
        <f t="shared" si="75"/>
        <v>600</v>
      </c>
      <c r="N105">
        <f>SUM($M$8:M105)</f>
        <v>34600</v>
      </c>
      <c r="O105">
        <f t="shared" si="68"/>
        <v>600</v>
      </c>
      <c r="P105">
        <f>SUM($O$8:O105)</f>
        <v>29000</v>
      </c>
      <c r="Q105">
        <f t="shared" si="69"/>
        <v>1800</v>
      </c>
      <c r="R105">
        <f>SUM($Q$8:Q105)</f>
        <v>98400</v>
      </c>
      <c r="S105">
        <f t="shared" si="76"/>
        <v>162000</v>
      </c>
      <c r="V105">
        <f t="shared" si="71"/>
        <v>1900</v>
      </c>
      <c r="W105">
        <f ca="1" t="shared" si="77"/>
        <v>0.9181642818359901</v>
      </c>
      <c r="X105">
        <f>+IF(W105&gt;$M$3,$V$3,$V$4)</f>
        <v>600</v>
      </c>
      <c r="Y105">
        <f ca="1" t="shared" si="77"/>
        <v>0.44394644608422745</v>
      </c>
      <c r="Z105">
        <f>+IF(Y105&gt;$M$3,$V$3,$V$4)</f>
        <v>600</v>
      </c>
      <c r="AA105">
        <f ca="1" t="shared" si="77"/>
        <v>0.5861505853659965</v>
      </c>
      <c r="AB105">
        <f>+IF(AA105&gt;$M$3,$V$3,$V$4)</f>
        <v>600</v>
      </c>
      <c r="AC105">
        <f ca="1" t="shared" si="77"/>
        <v>0.03539752068900093</v>
      </c>
      <c r="AD105">
        <f>+IF(AC105&gt;$M$3,$V$3,$V$4)</f>
        <v>-500</v>
      </c>
      <c r="AE105">
        <f ca="1" t="shared" si="77"/>
        <v>0.4108467986779738</v>
      </c>
      <c r="AF105">
        <f>+IF(AE105&gt;$M$3,$V$3,$V$4)</f>
        <v>600</v>
      </c>
      <c r="AG105">
        <f ca="1" t="shared" si="77"/>
        <v>0.16004506658839013</v>
      </c>
      <c r="AH105">
        <f>+IF(AG105&gt;$M$3,$V$3,$V$4)</f>
        <v>-500</v>
      </c>
      <c r="AI105">
        <f ca="1" t="shared" si="77"/>
        <v>0.48765682322327053</v>
      </c>
      <c r="AJ105">
        <f>+IF(AI105&gt;$M$3,$V$3,$V$4)</f>
        <v>600</v>
      </c>
      <c r="AK105">
        <f ca="1" t="shared" si="77"/>
        <v>0.8289888916610098</v>
      </c>
      <c r="AL105">
        <f>+IF(AK105&gt;$M$3,$V$3,$V$4)</f>
        <v>600</v>
      </c>
      <c r="AM105">
        <f ca="1" t="shared" si="77"/>
        <v>0.1335267775413571</v>
      </c>
      <c r="AN105">
        <f>+IF(AM105&gt;$M$3,$V$3,$V$4)</f>
        <v>-500</v>
      </c>
      <c r="AO105">
        <f ca="1" t="shared" si="77"/>
        <v>0.4678233477022702</v>
      </c>
      <c r="AP105">
        <f>+IF(AO105&gt;$M$3,$V$3,$V$4)</f>
        <v>600</v>
      </c>
      <c r="AQ105">
        <f ca="1" t="shared" si="77"/>
        <v>0.6782993342664474</v>
      </c>
      <c r="AR105">
        <f>+IF(AQ105&gt;$M$3,$V$3,$V$4)</f>
        <v>600</v>
      </c>
      <c r="AS105">
        <f ca="1" t="shared" si="77"/>
        <v>0.6904987422176405</v>
      </c>
      <c r="AT105">
        <f>+IF(AS105&gt;$M$3,$V$3,$V$4)</f>
        <v>600</v>
      </c>
      <c r="AU105">
        <f t="shared" si="72"/>
        <v>1300</v>
      </c>
      <c r="AV105">
        <f t="shared" si="73"/>
        <v>1800</v>
      </c>
      <c r="AW105">
        <f t="shared" si="70"/>
        <v>1</v>
      </c>
      <c r="BA105">
        <f t="shared" si="67"/>
        <v>1</v>
      </c>
    </row>
    <row r="106" spans="12:53" ht="12.75">
      <c r="L106">
        <f ca="1" t="shared" si="66"/>
        <v>0.16249817167674863</v>
      </c>
      <c r="M106">
        <f t="shared" si="75"/>
        <v>-500</v>
      </c>
      <c r="N106">
        <f>SUM($M$8:M106)</f>
        <v>34100</v>
      </c>
      <c r="O106">
        <f t="shared" si="68"/>
        <v>-500</v>
      </c>
      <c r="P106">
        <f>SUM($O$8:O106)</f>
        <v>28500</v>
      </c>
      <c r="Q106">
        <f t="shared" si="69"/>
        <v>-1500</v>
      </c>
      <c r="R106">
        <f>SUM($Q$8:Q106)</f>
        <v>96900</v>
      </c>
      <c r="S106">
        <f t="shared" si="76"/>
        <v>159500</v>
      </c>
      <c r="V106">
        <f t="shared" si="71"/>
        <v>800</v>
      </c>
      <c r="W106">
        <f ca="1" t="shared" si="77"/>
        <v>0.5027389112585903</v>
      </c>
      <c r="X106">
        <f>+IF(W106&gt;$M$3,$V$3,$V$4)</f>
        <v>600</v>
      </c>
      <c r="Y106">
        <f ca="1" t="shared" si="77"/>
        <v>0.2093739931978149</v>
      </c>
      <c r="Z106">
        <f>+IF(Y106&gt;$M$3,$V$3,$V$4)</f>
        <v>-500</v>
      </c>
      <c r="AA106">
        <f ca="1" t="shared" si="77"/>
        <v>0.7962258794517503</v>
      </c>
      <c r="AB106">
        <f>+IF(AA106&gt;$M$3,$V$3,$V$4)</f>
        <v>600</v>
      </c>
      <c r="AC106">
        <f ca="1" t="shared" si="77"/>
        <v>0.8503776866781092</v>
      </c>
      <c r="AD106">
        <f>+IF(AC106&gt;$M$3,$V$3,$V$4)</f>
        <v>600</v>
      </c>
      <c r="AE106">
        <f ca="1" t="shared" si="77"/>
        <v>0.13773681638070223</v>
      </c>
      <c r="AF106">
        <f>+IF(AE106&gt;$M$3,$V$3,$V$4)</f>
        <v>-500</v>
      </c>
      <c r="AG106">
        <f ca="1" t="shared" si="77"/>
        <v>0.01392596457944717</v>
      </c>
      <c r="AH106">
        <f>+IF(AG106&gt;$M$3,$V$3,$V$4)</f>
        <v>-500</v>
      </c>
      <c r="AI106">
        <f ca="1" t="shared" si="77"/>
        <v>0.4889878757398769</v>
      </c>
      <c r="AJ106">
        <f>+IF(AI106&gt;$M$3,$V$3,$V$4)</f>
        <v>600</v>
      </c>
      <c r="AK106">
        <f ca="1" t="shared" si="77"/>
        <v>0.7112320027767787</v>
      </c>
      <c r="AL106">
        <f>+IF(AK106&gt;$M$3,$V$3,$V$4)</f>
        <v>600</v>
      </c>
      <c r="AM106">
        <f ca="1" t="shared" si="77"/>
        <v>0.577809233668189</v>
      </c>
      <c r="AN106">
        <f>+IF(AM106&gt;$M$3,$V$3,$V$4)</f>
        <v>600</v>
      </c>
      <c r="AO106">
        <f ca="1" t="shared" si="77"/>
        <v>0.7044247839955058</v>
      </c>
      <c r="AP106">
        <f>+IF(AO106&gt;$M$3,$V$3,$V$4)</f>
        <v>600</v>
      </c>
      <c r="AQ106">
        <f ca="1" t="shared" si="77"/>
        <v>0.7890888307798729</v>
      </c>
      <c r="AR106">
        <f>+IF(AQ106&gt;$M$3,$V$3,$V$4)</f>
        <v>600</v>
      </c>
      <c r="AS106">
        <f ca="1" t="shared" si="77"/>
        <v>0.5994743194475016</v>
      </c>
      <c r="AT106">
        <f>+IF(AS106&gt;$M$3,$V$3,$V$4)</f>
        <v>600</v>
      </c>
      <c r="AU106">
        <f>SUM(M103:M106)</f>
        <v>1300</v>
      </c>
      <c r="AV106">
        <f>SUM(M104:M106)</f>
        <v>700</v>
      </c>
      <c r="AW106">
        <f t="shared" si="70"/>
        <v>0</v>
      </c>
      <c r="BA106">
        <f t="shared" si="67"/>
        <v>0</v>
      </c>
    </row>
    <row r="107" spans="12:53" ht="12.75">
      <c r="L107">
        <f ca="1" t="shared" si="66"/>
        <v>0.10587103734825765</v>
      </c>
      <c r="M107">
        <f t="shared" si="75"/>
        <v>-500</v>
      </c>
      <c r="N107">
        <f>SUM($M$8:M107)</f>
        <v>33600</v>
      </c>
      <c r="O107">
        <f t="shared" si="68"/>
        <v>-500</v>
      </c>
      <c r="P107">
        <f>SUM($O$8:O107)</f>
        <v>28000</v>
      </c>
      <c r="Q107">
        <f t="shared" si="69"/>
        <v>-1500</v>
      </c>
      <c r="R107">
        <f>SUM($Q$8:Q107)</f>
        <v>95400</v>
      </c>
      <c r="S107">
        <f t="shared" si="76"/>
        <v>157000</v>
      </c>
      <c r="V107">
        <f t="shared" si="71"/>
        <v>800</v>
      </c>
      <c r="W107">
        <f ca="1" t="shared" si="77"/>
        <v>0.6101744706150498</v>
      </c>
      <c r="X107">
        <f>+IF(W107&gt;$M$3,$V$3,$V$4)</f>
        <v>600</v>
      </c>
      <c r="Y107">
        <f ca="1" t="shared" si="77"/>
        <v>0.4733141957402467</v>
      </c>
      <c r="Z107">
        <f>+IF(Y107&gt;$M$3,$V$3,$V$4)</f>
        <v>600</v>
      </c>
      <c r="AA107">
        <f ca="1" t="shared" si="77"/>
        <v>0.9456890956394366</v>
      </c>
      <c r="AB107">
        <f>+IF(AA107&gt;$M$3,$V$3,$V$4)</f>
        <v>600</v>
      </c>
      <c r="AC107">
        <f ca="1" t="shared" si="77"/>
        <v>0.7705878657104668</v>
      </c>
      <c r="AD107">
        <f>+IF(AC107&gt;$M$3,$V$3,$V$4)</f>
        <v>600</v>
      </c>
      <c r="AE107">
        <f ca="1" t="shared" si="77"/>
        <v>0.9246006748766171</v>
      </c>
      <c r="AF107">
        <f>+IF(AE107&gt;$M$3,$V$3,$V$4)</f>
        <v>600</v>
      </c>
      <c r="AG107">
        <f ca="1" t="shared" si="77"/>
        <v>0.9782251347506548</v>
      </c>
      <c r="AH107">
        <f>+IF(AG107&gt;$M$3,$V$3,$V$4)</f>
        <v>600</v>
      </c>
      <c r="AI107">
        <f ca="1" t="shared" si="77"/>
        <v>0.5612546413310175</v>
      </c>
      <c r="AJ107">
        <f>+IF(AI107&gt;$M$3,$V$3,$V$4)</f>
        <v>600</v>
      </c>
      <c r="AK107">
        <f ca="1" t="shared" si="77"/>
        <v>0.22082627074332972</v>
      </c>
      <c r="AL107">
        <f>+IF(AK107&gt;$M$3,$V$3,$V$4)</f>
        <v>-500</v>
      </c>
      <c r="AM107">
        <f ca="1" t="shared" si="77"/>
        <v>0.8758108552845352</v>
      </c>
      <c r="AN107">
        <f>+IF(AM107&gt;$M$3,$V$3,$V$4)</f>
        <v>600</v>
      </c>
      <c r="AO107">
        <f ca="1" t="shared" si="77"/>
        <v>0.36713061986234097</v>
      </c>
      <c r="AP107">
        <f>+IF(AO107&gt;$M$3,$V$3,$V$4)</f>
        <v>600</v>
      </c>
      <c r="AQ107">
        <f ca="1" t="shared" si="77"/>
        <v>0.8527340891318227</v>
      </c>
      <c r="AR107">
        <f>+IF(AQ107&gt;$M$3,$V$3,$V$4)</f>
        <v>600</v>
      </c>
      <c r="AS107">
        <f ca="1" t="shared" si="77"/>
        <v>0.6486182939134548</v>
      </c>
      <c r="AT107">
        <f>+IF(AS107&gt;$M$3,$V$3,$V$4)</f>
        <v>600</v>
      </c>
      <c r="AU107">
        <f>SUM(M104:M107)</f>
        <v>200</v>
      </c>
      <c r="AV107">
        <f>SUM(M105:M107)</f>
        <v>-400</v>
      </c>
      <c r="AW107">
        <f t="shared" si="70"/>
        <v>0</v>
      </c>
      <c r="BA107">
        <f t="shared" si="67"/>
        <v>0</v>
      </c>
    </row>
    <row r="108" spans="12:53" ht="12.75">
      <c r="L108">
        <f ca="1" t="shared" si="66"/>
        <v>0.9707847972383425</v>
      </c>
      <c r="M108">
        <f t="shared" si="75"/>
        <v>600</v>
      </c>
      <c r="N108">
        <f>SUM($M$8:M108)</f>
        <v>34200</v>
      </c>
      <c r="O108">
        <f aca="true" t="shared" si="78" ref="O108:O171">IF(N107&gt;$L$4,(M108*$L$5),0)</f>
        <v>600</v>
      </c>
      <c r="P108">
        <f>SUM($O$8:O108)</f>
        <v>28600</v>
      </c>
      <c r="Q108">
        <f aca="true" t="shared" si="79" ref="Q108:Q171">IF(N107&gt;$M$4,(M108*$M$5),0)</f>
        <v>1800</v>
      </c>
      <c r="R108">
        <f>SUM($Q$8:Q108)</f>
        <v>97200</v>
      </c>
      <c r="S108">
        <f t="shared" si="76"/>
        <v>160000</v>
      </c>
      <c r="BA108">
        <f t="shared" si="67"/>
        <v>1</v>
      </c>
    </row>
    <row r="109" spans="12:53" ht="12.75">
      <c r="L109">
        <f ca="1" t="shared" si="66"/>
        <v>0.2888206777621347</v>
      </c>
      <c r="M109">
        <f t="shared" si="75"/>
        <v>600</v>
      </c>
      <c r="N109">
        <f>SUM($M$8:M109)</f>
        <v>34800</v>
      </c>
      <c r="O109">
        <f t="shared" si="78"/>
        <v>600</v>
      </c>
      <c r="P109">
        <f>SUM($O$8:O109)</f>
        <v>29200</v>
      </c>
      <c r="Q109">
        <f t="shared" si="79"/>
        <v>1800</v>
      </c>
      <c r="R109">
        <f>SUM($Q$8:Q109)</f>
        <v>99000</v>
      </c>
      <c r="S109">
        <f t="shared" si="76"/>
        <v>163000</v>
      </c>
      <c r="BA109">
        <f t="shared" si="67"/>
        <v>1</v>
      </c>
    </row>
    <row r="110" spans="12:53" ht="12.75">
      <c r="L110">
        <f ca="1" t="shared" si="66"/>
        <v>0.7192033019250295</v>
      </c>
      <c r="M110">
        <f t="shared" si="75"/>
        <v>600</v>
      </c>
      <c r="N110">
        <f>SUM($M$8:M110)</f>
        <v>35400</v>
      </c>
      <c r="O110">
        <f t="shared" si="78"/>
        <v>600</v>
      </c>
      <c r="P110">
        <f>SUM($O$8:O110)</f>
        <v>29800</v>
      </c>
      <c r="Q110">
        <f t="shared" si="79"/>
        <v>1800</v>
      </c>
      <c r="R110">
        <f>SUM($Q$8:Q110)</f>
        <v>100800</v>
      </c>
      <c r="S110">
        <f t="shared" si="76"/>
        <v>166000</v>
      </c>
      <c r="BA110">
        <f t="shared" si="67"/>
        <v>1</v>
      </c>
    </row>
    <row r="111" spans="12:53" ht="12.75">
      <c r="L111">
        <f ca="1" t="shared" si="66"/>
        <v>0.5069552057143163</v>
      </c>
      <c r="M111">
        <f t="shared" si="75"/>
        <v>600</v>
      </c>
      <c r="N111">
        <f>SUM($M$8:M111)</f>
        <v>36000</v>
      </c>
      <c r="O111">
        <f t="shared" si="78"/>
        <v>600</v>
      </c>
      <c r="P111">
        <f>SUM($O$8:O111)</f>
        <v>30400</v>
      </c>
      <c r="Q111">
        <f t="shared" si="79"/>
        <v>1800</v>
      </c>
      <c r="R111">
        <f>SUM($Q$8:Q111)</f>
        <v>102600</v>
      </c>
      <c r="S111">
        <f t="shared" si="76"/>
        <v>169000</v>
      </c>
      <c r="BA111">
        <f t="shared" si="67"/>
        <v>1</v>
      </c>
    </row>
    <row r="112" spans="12:53" ht="12.75">
      <c r="L112">
        <f ca="1" t="shared" si="66"/>
        <v>0.01840232030030986</v>
      </c>
      <c r="M112">
        <f t="shared" si="75"/>
        <v>-500</v>
      </c>
      <c r="N112">
        <f>SUM($M$8:M112)</f>
        <v>35500</v>
      </c>
      <c r="O112">
        <f t="shared" si="78"/>
        <v>-500</v>
      </c>
      <c r="P112">
        <f>SUM($O$8:O112)</f>
        <v>29900</v>
      </c>
      <c r="Q112">
        <f t="shared" si="79"/>
        <v>-1500</v>
      </c>
      <c r="R112">
        <f>SUM($Q$8:Q112)</f>
        <v>101100</v>
      </c>
      <c r="S112">
        <f t="shared" si="76"/>
        <v>166500</v>
      </c>
      <c r="BA112">
        <f t="shared" si="67"/>
        <v>0</v>
      </c>
    </row>
    <row r="113" spans="12:53" ht="12.75">
      <c r="L113">
        <f ca="1" t="shared" si="66"/>
        <v>0.9405146693431361</v>
      </c>
      <c r="M113">
        <f t="shared" si="75"/>
        <v>600</v>
      </c>
      <c r="N113">
        <f>SUM($M$8:M113)</f>
        <v>36100</v>
      </c>
      <c r="O113">
        <f t="shared" si="78"/>
        <v>600</v>
      </c>
      <c r="P113">
        <f>SUM($O$8:O113)</f>
        <v>30500</v>
      </c>
      <c r="Q113">
        <f t="shared" si="79"/>
        <v>1800</v>
      </c>
      <c r="R113">
        <f>SUM($Q$8:Q113)</f>
        <v>102900</v>
      </c>
      <c r="S113">
        <f t="shared" si="76"/>
        <v>169500</v>
      </c>
      <c r="BA113">
        <f t="shared" si="67"/>
        <v>1</v>
      </c>
    </row>
    <row r="114" spans="12:53" ht="12.75">
      <c r="L114">
        <f ca="1" t="shared" si="66"/>
        <v>0.005894618939642271</v>
      </c>
      <c r="M114">
        <f t="shared" si="75"/>
        <v>-500</v>
      </c>
      <c r="N114">
        <f>SUM($M$8:M114)</f>
        <v>35600</v>
      </c>
      <c r="O114">
        <f t="shared" si="78"/>
        <v>-500</v>
      </c>
      <c r="P114">
        <f>SUM($O$8:O114)</f>
        <v>30000</v>
      </c>
      <c r="Q114">
        <f t="shared" si="79"/>
        <v>-1500</v>
      </c>
      <c r="R114">
        <f>SUM($Q$8:Q114)</f>
        <v>101400</v>
      </c>
      <c r="S114">
        <f t="shared" si="76"/>
        <v>167000</v>
      </c>
      <c r="BA114">
        <f t="shared" si="67"/>
        <v>0</v>
      </c>
    </row>
    <row r="115" spans="12:53" ht="12.75">
      <c r="L115">
        <f ca="1" t="shared" si="66"/>
        <v>0.10237960622674364</v>
      </c>
      <c r="M115">
        <f t="shared" si="75"/>
        <v>-500</v>
      </c>
      <c r="N115">
        <f>SUM($M$8:M115)</f>
        <v>35100</v>
      </c>
      <c r="O115">
        <f t="shared" si="78"/>
        <v>-500</v>
      </c>
      <c r="P115">
        <f>SUM($O$8:O115)</f>
        <v>29500</v>
      </c>
      <c r="Q115">
        <f t="shared" si="79"/>
        <v>-1500</v>
      </c>
      <c r="R115">
        <f>SUM($Q$8:Q115)</f>
        <v>99900</v>
      </c>
      <c r="S115">
        <f t="shared" si="76"/>
        <v>164500</v>
      </c>
      <c r="BA115">
        <f t="shared" si="67"/>
        <v>0</v>
      </c>
    </row>
    <row r="116" spans="12:53" ht="12.75">
      <c r="L116">
        <f ca="1" t="shared" si="66"/>
        <v>0.6814397528492467</v>
      </c>
      <c r="M116">
        <f t="shared" si="75"/>
        <v>600</v>
      </c>
      <c r="N116">
        <f>SUM($M$8:M116)</f>
        <v>35700</v>
      </c>
      <c r="O116">
        <f t="shared" si="78"/>
        <v>600</v>
      </c>
      <c r="P116">
        <f>SUM($O$8:O116)</f>
        <v>30100</v>
      </c>
      <c r="Q116">
        <f t="shared" si="79"/>
        <v>1800</v>
      </c>
      <c r="R116">
        <f>SUM($Q$8:Q116)</f>
        <v>101700</v>
      </c>
      <c r="S116">
        <f t="shared" si="76"/>
        <v>167500</v>
      </c>
      <c r="BA116">
        <f t="shared" si="67"/>
        <v>1</v>
      </c>
    </row>
    <row r="117" spans="12:53" ht="12.75">
      <c r="L117">
        <f ca="1" t="shared" si="66"/>
        <v>0.6311397324522154</v>
      </c>
      <c r="M117">
        <f t="shared" si="75"/>
        <v>600</v>
      </c>
      <c r="N117">
        <f>SUM($M$8:M117)</f>
        <v>36300</v>
      </c>
      <c r="O117">
        <f t="shared" si="78"/>
        <v>600</v>
      </c>
      <c r="P117">
        <f>SUM($O$8:O117)</f>
        <v>30700</v>
      </c>
      <c r="Q117">
        <f t="shared" si="79"/>
        <v>1800</v>
      </c>
      <c r="R117">
        <f>SUM($Q$8:Q117)</f>
        <v>103500</v>
      </c>
      <c r="S117">
        <f t="shared" si="76"/>
        <v>170500</v>
      </c>
      <c r="BA117">
        <f t="shared" si="67"/>
        <v>1</v>
      </c>
    </row>
    <row r="118" spans="12:53" ht="12.75">
      <c r="L118">
        <f ca="1" t="shared" si="66"/>
        <v>0.6346394132078421</v>
      </c>
      <c r="M118">
        <f t="shared" si="75"/>
        <v>600</v>
      </c>
      <c r="N118">
        <f>SUM($M$8:M118)</f>
        <v>36900</v>
      </c>
      <c r="O118">
        <f t="shared" si="78"/>
        <v>600</v>
      </c>
      <c r="P118">
        <f>SUM($O$8:O118)</f>
        <v>31300</v>
      </c>
      <c r="Q118">
        <f t="shared" si="79"/>
        <v>1800</v>
      </c>
      <c r="R118">
        <f>SUM($Q$8:Q118)</f>
        <v>105300</v>
      </c>
      <c r="S118">
        <f t="shared" si="76"/>
        <v>173500</v>
      </c>
      <c r="BA118">
        <f t="shared" si="67"/>
        <v>1</v>
      </c>
    </row>
    <row r="119" spans="12:53" ht="12.75">
      <c r="L119">
        <f ca="1" t="shared" si="66"/>
        <v>0.005004114217440403</v>
      </c>
      <c r="M119">
        <f t="shared" si="75"/>
        <v>-500</v>
      </c>
      <c r="N119">
        <f>SUM($M$8:M119)</f>
        <v>36400</v>
      </c>
      <c r="O119">
        <f t="shared" si="78"/>
        <v>-500</v>
      </c>
      <c r="P119">
        <f>SUM($O$8:O119)</f>
        <v>30800</v>
      </c>
      <c r="Q119">
        <f t="shared" si="79"/>
        <v>-1500</v>
      </c>
      <c r="R119">
        <f>SUM($Q$8:Q119)</f>
        <v>103800</v>
      </c>
      <c r="S119">
        <f t="shared" si="76"/>
        <v>171000</v>
      </c>
      <c r="BA119">
        <f t="shared" si="67"/>
        <v>0</v>
      </c>
    </row>
    <row r="120" spans="12:53" ht="12.75">
      <c r="L120">
        <f ca="1" t="shared" si="66"/>
        <v>0.35673272948219753</v>
      </c>
      <c r="M120">
        <f t="shared" si="75"/>
        <v>600</v>
      </c>
      <c r="N120">
        <f>SUM($M$8:M120)</f>
        <v>37000</v>
      </c>
      <c r="O120">
        <f t="shared" si="78"/>
        <v>600</v>
      </c>
      <c r="P120">
        <f>SUM($O$8:O120)</f>
        <v>31400</v>
      </c>
      <c r="Q120">
        <f t="shared" si="79"/>
        <v>1800</v>
      </c>
      <c r="R120">
        <f>SUM($Q$8:Q120)</f>
        <v>105600</v>
      </c>
      <c r="S120">
        <f t="shared" si="76"/>
        <v>174000</v>
      </c>
      <c r="BA120">
        <f t="shared" si="67"/>
        <v>1</v>
      </c>
    </row>
    <row r="121" spans="12:53" ht="12.75">
      <c r="L121">
        <f ca="1" t="shared" si="66"/>
        <v>0.6834632446619453</v>
      </c>
      <c r="M121">
        <f t="shared" si="75"/>
        <v>600</v>
      </c>
      <c r="N121">
        <f>SUM($M$8:M121)</f>
        <v>37600</v>
      </c>
      <c r="O121">
        <f t="shared" si="78"/>
        <v>600</v>
      </c>
      <c r="P121">
        <f>SUM($O$8:O121)</f>
        <v>32000</v>
      </c>
      <c r="Q121">
        <f t="shared" si="79"/>
        <v>1800</v>
      </c>
      <c r="R121">
        <f>SUM($Q$8:Q121)</f>
        <v>107400</v>
      </c>
      <c r="S121">
        <f t="shared" si="76"/>
        <v>177000</v>
      </c>
      <c r="BA121">
        <f t="shared" si="67"/>
        <v>1</v>
      </c>
    </row>
    <row r="122" spans="12:53" ht="12.75">
      <c r="L122">
        <f ca="1" t="shared" si="66"/>
        <v>0.5038528249648078</v>
      </c>
      <c r="M122">
        <f t="shared" si="75"/>
        <v>600</v>
      </c>
      <c r="N122">
        <f>SUM($M$8:M122)</f>
        <v>38200</v>
      </c>
      <c r="O122">
        <f t="shared" si="78"/>
        <v>600</v>
      </c>
      <c r="P122">
        <f>SUM($O$8:O122)</f>
        <v>32600</v>
      </c>
      <c r="Q122">
        <f t="shared" si="79"/>
        <v>1800</v>
      </c>
      <c r="R122">
        <f>SUM($Q$8:Q122)</f>
        <v>109200</v>
      </c>
      <c r="S122">
        <f t="shared" si="76"/>
        <v>180000</v>
      </c>
      <c r="BA122">
        <f t="shared" si="67"/>
        <v>1</v>
      </c>
    </row>
    <row r="123" spans="12:53" ht="12.75">
      <c r="L123">
        <f ca="1" t="shared" si="66"/>
        <v>0.5499209793770712</v>
      </c>
      <c r="M123">
        <f t="shared" si="75"/>
        <v>600</v>
      </c>
      <c r="N123">
        <f>SUM($M$8:M123)</f>
        <v>38800</v>
      </c>
      <c r="O123">
        <f t="shared" si="78"/>
        <v>600</v>
      </c>
      <c r="P123">
        <f>SUM($O$8:O123)</f>
        <v>33200</v>
      </c>
      <c r="Q123">
        <f t="shared" si="79"/>
        <v>1800</v>
      </c>
      <c r="R123">
        <f>SUM($Q$8:Q123)</f>
        <v>111000</v>
      </c>
      <c r="S123">
        <f t="shared" si="76"/>
        <v>183000</v>
      </c>
      <c r="BA123">
        <f t="shared" si="67"/>
        <v>1</v>
      </c>
    </row>
    <row r="124" spans="12:53" ht="12.75">
      <c r="L124">
        <f ca="1" t="shared" si="66"/>
        <v>0.9852654622160983</v>
      </c>
      <c r="M124">
        <f t="shared" si="75"/>
        <v>600</v>
      </c>
      <c r="N124">
        <f>SUM($M$8:M124)</f>
        <v>39400</v>
      </c>
      <c r="O124">
        <f t="shared" si="78"/>
        <v>600</v>
      </c>
      <c r="P124">
        <f>SUM($O$8:O124)</f>
        <v>33800</v>
      </c>
      <c r="Q124">
        <f t="shared" si="79"/>
        <v>1800</v>
      </c>
      <c r="R124">
        <f>SUM($Q$8:Q124)</f>
        <v>112800</v>
      </c>
      <c r="S124">
        <f t="shared" si="76"/>
        <v>186000</v>
      </c>
      <c r="BA124">
        <f t="shared" si="67"/>
        <v>1</v>
      </c>
    </row>
    <row r="125" spans="12:53" ht="12.75">
      <c r="L125">
        <f ca="1" t="shared" si="66"/>
        <v>0.5034314243018185</v>
      </c>
      <c r="M125">
        <f t="shared" si="75"/>
        <v>600</v>
      </c>
      <c r="N125">
        <f>SUM($M$8:M125)</f>
        <v>40000</v>
      </c>
      <c r="O125">
        <f t="shared" si="78"/>
        <v>600</v>
      </c>
      <c r="P125">
        <f>SUM($O$8:O125)</f>
        <v>34400</v>
      </c>
      <c r="Q125">
        <f t="shared" si="79"/>
        <v>1800</v>
      </c>
      <c r="R125">
        <f>SUM($Q$8:Q125)</f>
        <v>114600</v>
      </c>
      <c r="S125">
        <f t="shared" si="76"/>
        <v>189000</v>
      </c>
      <c r="BA125">
        <f t="shared" si="67"/>
        <v>1</v>
      </c>
    </row>
    <row r="126" spans="12:53" ht="12.75">
      <c r="L126">
        <f ca="1" t="shared" si="66"/>
        <v>0.41134506815979144</v>
      </c>
      <c r="M126">
        <f t="shared" si="75"/>
        <v>600</v>
      </c>
      <c r="N126">
        <f>SUM($M$8:M126)</f>
        <v>40600</v>
      </c>
      <c r="O126">
        <f t="shared" si="78"/>
        <v>600</v>
      </c>
      <c r="P126">
        <f>SUM($O$8:O126)</f>
        <v>35000</v>
      </c>
      <c r="Q126">
        <f t="shared" si="79"/>
        <v>1800</v>
      </c>
      <c r="R126">
        <f>SUM($Q$8:Q126)</f>
        <v>116400</v>
      </c>
      <c r="S126">
        <f t="shared" si="76"/>
        <v>192000</v>
      </c>
      <c r="BA126">
        <f t="shared" si="67"/>
        <v>1</v>
      </c>
    </row>
    <row r="127" spans="12:53" ht="12.75">
      <c r="L127">
        <f ca="1" t="shared" si="66"/>
        <v>0.031241397311714936</v>
      </c>
      <c r="M127">
        <f t="shared" si="75"/>
        <v>-500</v>
      </c>
      <c r="N127">
        <f>SUM($M$8:M127)</f>
        <v>40100</v>
      </c>
      <c r="O127">
        <f t="shared" si="78"/>
        <v>-500</v>
      </c>
      <c r="P127">
        <f>SUM($O$8:O127)</f>
        <v>34500</v>
      </c>
      <c r="Q127">
        <f t="shared" si="79"/>
        <v>-1500</v>
      </c>
      <c r="R127">
        <f>SUM($Q$8:Q127)</f>
        <v>114900</v>
      </c>
      <c r="S127">
        <f t="shared" si="76"/>
        <v>189500</v>
      </c>
      <c r="BA127">
        <f t="shared" si="67"/>
        <v>0</v>
      </c>
    </row>
    <row r="128" spans="12:53" ht="12.75">
      <c r="L128">
        <f ca="1" t="shared" si="66"/>
        <v>0.03308999835238374</v>
      </c>
      <c r="M128">
        <f t="shared" si="75"/>
        <v>-500</v>
      </c>
      <c r="N128">
        <f>SUM($M$8:M128)</f>
        <v>39600</v>
      </c>
      <c r="O128">
        <f t="shared" si="78"/>
        <v>-500</v>
      </c>
      <c r="P128">
        <f>SUM($O$8:O128)</f>
        <v>34000</v>
      </c>
      <c r="Q128">
        <f t="shared" si="79"/>
        <v>-1500</v>
      </c>
      <c r="R128">
        <f>SUM($Q$8:Q128)</f>
        <v>113400</v>
      </c>
      <c r="S128">
        <f t="shared" si="76"/>
        <v>187000</v>
      </c>
      <c r="BA128">
        <f t="shared" si="67"/>
        <v>0</v>
      </c>
    </row>
    <row r="129" spans="12:53" ht="12.75">
      <c r="L129">
        <f ca="1" t="shared" si="66"/>
        <v>0.18820081876073658</v>
      </c>
      <c r="M129">
        <f t="shared" si="75"/>
        <v>-500</v>
      </c>
      <c r="N129">
        <f>SUM($M$8:M129)</f>
        <v>39100</v>
      </c>
      <c r="O129">
        <f t="shared" si="78"/>
        <v>-500</v>
      </c>
      <c r="P129">
        <f>SUM($O$8:O129)</f>
        <v>33500</v>
      </c>
      <c r="Q129">
        <f t="shared" si="79"/>
        <v>-1500</v>
      </c>
      <c r="R129">
        <f>SUM($Q$8:Q129)</f>
        <v>111900</v>
      </c>
      <c r="S129">
        <f t="shared" si="76"/>
        <v>184500</v>
      </c>
      <c r="BA129">
        <f t="shared" si="67"/>
        <v>0</v>
      </c>
    </row>
    <row r="130" spans="12:53" ht="12.75">
      <c r="L130">
        <f ca="1" t="shared" si="66"/>
        <v>0.5315680491939205</v>
      </c>
      <c r="M130">
        <f t="shared" si="75"/>
        <v>600</v>
      </c>
      <c r="N130">
        <f>SUM($M$8:M130)</f>
        <v>39700</v>
      </c>
      <c r="O130">
        <f t="shared" si="78"/>
        <v>600</v>
      </c>
      <c r="P130">
        <f>SUM($O$8:O130)</f>
        <v>34100</v>
      </c>
      <c r="Q130">
        <f t="shared" si="79"/>
        <v>1800</v>
      </c>
      <c r="R130">
        <f>SUM($Q$8:Q130)</f>
        <v>113700</v>
      </c>
      <c r="S130">
        <f t="shared" si="76"/>
        <v>187500</v>
      </c>
      <c r="BA130">
        <f t="shared" si="67"/>
        <v>1</v>
      </c>
    </row>
    <row r="131" spans="12:53" ht="12.75">
      <c r="L131">
        <f ca="1" t="shared" si="66"/>
        <v>0.7411381334935565</v>
      </c>
      <c r="M131">
        <f t="shared" si="75"/>
        <v>600</v>
      </c>
      <c r="N131">
        <f>SUM($M$8:M131)</f>
        <v>40300</v>
      </c>
      <c r="O131">
        <f t="shared" si="78"/>
        <v>600</v>
      </c>
      <c r="P131">
        <f>SUM($O$8:O131)</f>
        <v>34700</v>
      </c>
      <c r="Q131">
        <f t="shared" si="79"/>
        <v>1800</v>
      </c>
      <c r="R131">
        <f>SUM($Q$8:Q131)</f>
        <v>115500</v>
      </c>
      <c r="S131">
        <f t="shared" si="76"/>
        <v>190500</v>
      </c>
      <c r="BA131">
        <f t="shared" si="67"/>
        <v>1</v>
      </c>
    </row>
    <row r="132" spans="12:53" ht="12.75">
      <c r="L132">
        <f ca="1" t="shared" si="66"/>
        <v>0.9289360402184426</v>
      </c>
      <c r="M132">
        <f t="shared" si="75"/>
        <v>600</v>
      </c>
      <c r="N132">
        <f>SUM($M$8:M132)</f>
        <v>40900</v>
      </c>
      <c r="O132">
        <f t="shared" si="78"/>
        <v>600</v>
      </c>
      <c r="P132">
        <f>SUM($O$8:O132)</f>
        <v>35300</v>
      </c>
      <c r="Q132">
        <f t="shared" si="79"/>
        <v>1800</v>
      </c>
      <c r="R132">
        <f>SUM($Q$8:Q132)</f>
        <v>117300</v>
      </c>
      <c r="S132">
        <f t="shared" si="76"/>
        <v>193500</v>
      </c>
      <c r="BA132">
        <f t="shared" si="67"/>
        <v>1</v>
      </c>
    </row>
    <row r="133" spans="12:53" ht="12.75">
      <c r="L133">
        <f ca="1" t="shared" si="66"/>
        <v>0.29217798532438355</v>
      </c>
      <c r="M133">
        <f t="shared" si="75"/>
        <v>600</v>
      </c>
      <c r="N133">
        <f>SUM($M$8:M133)</f>
        <v>41500</v>
      </c>
      <c r="O133">
        <f t="shared" si="78"/>
        <v>600</v>
      </c>
      <c r="P133">
        <f>SUM($O$8:O133)</f>
        <v>35900</v>
      </c>
      <c r="Q133">
        <f t="shared" si="79"/>
        <v>1800</v>
      </c>
      <c r="R133">
        <f>SUM($Q$8:Q133)</f>
        <v>119100</v>
      </c>
      <c r="S133">
        <f t="shared" si="76"/>
        <v>196500</v>
      </c>
      <c r="BA133">
        <f t="shared" si="67"/>
        <v>1</v>
      </c>
    </row>
    <row r="134" spans="12:53" ht="12.75">
      <c r="L134">
        <f ca="1" t="shared" si="66"/>
        <v>0.6913208707708345</v>
      </c>
      <c r="M134">
        <f t="shared" si="75"/>
        <v>600</v>
      </c>
      <c r="N134">
        <f>SUM($M$8:M134)</f>
        <v>42100</v>
      </c>
      <c r="O134">
        <f t="shared" si="78"/>
        <v>600</v>
      </c>
      <c r="P134">
        <f>SUM($O$8:O134)</f>
        <v>36500</v>
      </c>
      <c r="Q134">
        <f t="shared" si="79"/>
        <v>1800</v>
      </c>
      <c r="R134">
        <f>SUM($Q$8:Q134)</f>
        <v>120900</v>
      </c>
      <c r="S134">
        <f t="shared" si="76"/>
        <v>199500</v>
      </c>
      <c r="BA134">
        <f t="shared" si="67"/>
        <v>1</v>
      </c>
    </row>
    <row r="135" spans="12:53" ht="12.75">
      <c r="L135">
        <f ca="1" t="shared" si="66"/>
        <v>0.6735988403654627</v>
      </c>
      <c r="M135">
        <f t="shared" si="75"/>
        <v>600</v>
      </c>
      <c r="N135">
        <f>SUM($M$8:M135)</f>
        <v>42700</v>
      </c>
      <c r="O135">
        <f t="shared" si="78"/>
        <v>600</v>
      </c>
      <c r="P135">
        <f>SUM($O$8:O135)</f>
        <v>37100</v>
      </c>
      <c r="Q135">
        <f t="shared" si="79"/>
        <v>1800</v>
      </c>
      <c r="R135">
        <f>SUM($Q$8:Q135)</f>
        <v>122700</v>
      </c>
      <c r="S135">
        <f t="shared" si="76"/>
        <v>202500</v>
      </c>
      <c r="BA135">
        <f t="shared" si="67"/>
        <v>1</v>
      </c>
    </row>
    <row r="136" spans="12:53" ht="12.75">
      <c r="L136">
        <f ca="1" t="shared" si="66"/>
        <v>0.6255382292090994</v>
      </c>
      <c r="M136">
        <f aca="true" t="shared" si="80" ref="M136:M167">+IF(L136&gt;$M$3,$V$3,$V$4)</f>
        <v>600</v>
      </c>
      <c r="N136">
        <f>SUM($M$8:M136)</f>
        <v>43300</v>
      </c>
      <c r="O136">
        <f t="shared" si="78"/>
        <v>600</v>
      </c>
      <c r="P136">
        <f>SUM($O$8:O136)</f>
        <v>37700</v>
      </c>
      <c r="Q136">
        <f t="shared" si="79"/>
        <v>1800</v>
      </c>
      <c r="R136">
        <f>SUM($Q$8:Q136)</f>
        <v>124500</v>
      </c>
      <c r="S136">
        <f aca="true" t="shared" si="81" ref="S136:S167">+P136+N136+R136</f>
        <v>205500</v>
      </c>
      <c r="BA136">
        <f t="shared" si="67"/>
        <v>1</v>
      </c>
    </row>
    <row r="137" spans="12:53" ht="12.75">
      <c r="L137">
        <f aca="true" ca="1" t="shared" si="82" ref="L137:L200">RAND()</f>
        <v>0.6222760625652626</v>
      </c>
      <c r="M137">
        <f t="shared" si="80"/>
        <v>600</v>
      </c>
      <c r="N137">
        <f>SUM($M$8:M137)</f>
        <v>43900</v>
      </c>
      <c r="O137">
        <f t="shared" si="78"/>
        <v>600</v>
      </c>
      <c r="P137">
        <f>SUM($O$8:O137)</f>
        <v>38300</v>
      </c>
      <c r="Q137">
        <f t="shared" si="79"/>
        <v>1800</v>
      </c>
      <c r="R137">
        <f>SUM($Q$8:Q137)</f>
        <v>126300</v>
      </c>
      <c r="S137">
        <f t="shared" si="81"/>
        <v>208500</v>
      </c>
      <c r="BA137">
        <f aca="true" t="shared" si="83" ref="BA137:BA200">+IF(M137&gt;1,1,0)</f>
        <v>1</v>
      </c>
    </row>
    <row r="138" spans="12:53" ht="12.75">
      <c r="L138">
        <f ca="1" t="shared" si="82"/>
        <v>0.5845374534437751</v>
      </c>
      <c r="M138">
        <f t="shared" si="80"/>
        <v>600</v>
      </c>
      <c r="N138">
        <f>SUM($M$8:M138)</f>
        <v>44500</v>
      </c>
      <c r="O138">
        <f t="shared" si="78"/>
        <v>600</v>
      </c>
      <c r="P138">
        <f>SUM($O$8:O138)</f>
        <v>38900</v>
      </c>
      <c r="Q138">
        <f t="shared" si="79"/>
        <v>1800</v>
      </c>
      <c r="R138">
        <f>SUM($Q$8:Q138)</f>
        <v>128100</v>
      </c>
      <c r="S138">
        <f t="shared" si="81"/>
        <v>211500</v>
      </c>
      <c r="BA138">
        <f t="shared" si="83"/>
        <v>1</v>
      </c>
    </row>
    <row r="139" spans="12:53" ht="12.75">
      <c r="L139">
        <f ca="1" t="shared" si="82"/>
        <v>0.9536572713148335</v>
      </c>
      <c r="M139">
        <f t="shared" si="80"/>
        <v>600</v>
      </c>
      <c r="N139">
        <f>SUM($M$8:M139)</f>
        <v>45100</v>
      </c>
      <c r="O139">
        <f t="shared" si="78"/>
        <v>600</v>
      </c>
      <c r="P139">
        <f>SUM($O$8:O139)</f>
        <v>39500</v>
      </c>
      <c r="Q139">
        <f t="shared" si="79"/>
        <v>1800</v>
      </c>
      <c r="R139">
        <f>SUM($Q$8:Q139)</f>
        <v>129900</v>
      </c>
      <c r="S139">
        <f t="shared" si="81"/>
        <v>214500</v>
      </c>
      <c r="BA139">
        <f t="shared" si="83"/>
        <v>1</v>
      </c>
    </row>
    <row r="140" spans="12:53" ht="12.75">
      <c r="L140">
        <f ca="1" t="shared" si="82"/>
        <v>0.07938858297946627</v>
      </c>
      <c r="M140">
        <f t="shared" si="80"/>
        <v>-500</v>
      </c>
      <c r="N140">
        <f>SUM($M$8:M140)</f>
        <v>44600</v>
      </c>
      <c r="O140">
        <f t="shared" si="78"/>
        <v>-500</v>
      </c>
      <c r="P140">
        <f>SUM($O$8:O140)</f>
        <v>39000</v>
      </c>
      <c r="Q140">
        <f t="shared" si="79"/>
        <v>-1500</v>
      </c>
      <c r="R140">
        <f>SUM($Q$8:Q140)</f>
        <v>128400</v>
      </c>
      <c r="S140">
        <f t="shared" si="81"/>
        <v>212000</v>
      </c>
      <c r="BA140">
        <f t="shared" si="83"/>
        <v>0</v>
      </c>
    </row>
    <row r="141" spans="12:53" ht="12.75">
      <c r="L141">
        <f ca="1" t="shared" si="82"/>
        <v>0.8866004413382493</v>
      </c>
      <c r="M141">
        <f t="shared" si="80"/>
        <v>600</v>
      </c>
      <c r="N141">
        <f>SUM($M$8:M141)</f>
        <v>45200</v>
      </c>
      <c r="O141">
        <f t="shared" si="78"/>
        <v>600</v>
      </c>
      <c r="P141">
        <f>SUM($O$8:O141)</f>
        <v>39600</v>
      </c>
      <c r="Q141">
        <f t="shared" si="79"/>
        <v>1800</v>
      </c>
      <c r="R141">
        <f>SUM($Q$8:Q141)</f>
        <v>130200</v>
      </c>
      <c r="S141">
        <f t="shared" si="81"/>
        <v>215000</v>
      </c>
      <c r="BA141">
        <f t="shared" si="83"/>
        <v>1</v>
      </c>
    </row>
    <row r="142" spans="12:53" ht="12.75">
      <c r="L142">
        <f ca="1" t="shared" si="82"/>
        <v>0.514261382946712</v>
      </c>
      <c r="M142">
        <f t="shared" si="80"/>
        <v>600</v>
      </c>
      <c r="N142">
        <f>SUM($M$8:M142)</f>
        <v>45800</v>
      </c>
      <c r="O142">
        <f t="shared" si="78"/>
        <v>600</v>
      </c>
      <c r="P142">
        <f>SUM($O$8:O142)</f>
        <v>40200</v>
      </c>
      <c r="Q142">
        <f t="shared" si="79"/>
        <v>1800</v>
      </c>
      <c r="R142">
        <f>SUM($Q$8:Q142)</f>
        <v>132000</v>
      </c>
      <c r="S142">
        <f t="shared" si="81"/>
        <v>218000</v>
      </c>
      <c r="BA142">
        <f t="shared" si="83"/>
        <v>1</v>
      </c>
    </row>
    <row r="143" spans="12:53" ht="12.75">
      <c r="L143">
        <f ca="1" t="shared" si="82"/>
        <v>0.7723689196583132</v>
      </c>
      <c r="M143">
        <f t="shared" si="80"/>
        <v>600</v>
      </c>
      <c r="N143">
        <f>SUM($M$8:M143)</f>
        <v>46400</v>
      </c>
      <c r="O143">
        <f t="shared" si="78"/>
        <v>600</v>
      </c>
      <c r="P143">
        <f>SUM($O$8:O143)</f>
        <v>40800</v>
      </c>
      <c r="Q143">
        <f t="shared" si="79"/>
        <v>1800</v>
      </c>
      <c r="R143">
        <f>SUM($Q$8:Q143)</f>
        <v>133800</v>
      </c>
      <c r="S143">
        <f t="shared" si="81"/>
        <v>221000</v>
      </c>
      <c r="BA143">
        <f t="shared" si="83"/>
        <v>1</v>
      </c>
    </row>
    <row r="144" spans="12:53" ht="12.75">
      <c r="L144">
        <f ca="1" t="shared" si="82"/>
        <v>0.6464869642941764</v>
      </c>
      <c r="M144">
        <f t="shared" si="80"/>
        <v>600</v>
      </c>
      <c r="N144">
        <f>SUM($M$8:M144)</f>
        <v>47000</v>
      </c>
      <c r="O144">
        <f t="shared" si="78"/>
        <v>600</v>
      </c>
      <c r="P144">
        <f>SUM($O$8:O144)</f>
        <v>41400</v>
      </c>
      <c r="Q144">
        <f t="shared" si="79"/>
        <v>1800</v>
      </c>
      <c r="R144">
        <f>SUM($Q$8:Q144)</f>
        <v>135600</v>
      </c>
      <c r="S144">
        <f t="shared" si="81"/>
        <v>224000</v>
      </c>
      <c r="BA144">
        <f t="shared" si="83"/>
        <v>1</v>
      </c>
    </row>
    <row r="145" spans="12:53" ht="12.75">
      <c r="L145">
        <f ca="1" t="shared" si="82"/>
        <v>0.3598033331064512</v>
      </c>
      <c r="M145">
        <f t="shared" si="80"/>
        <v>600</v>
      </c>
      <c r="N145">
        <f>SUM($M$8:M145)</f>
        <v>47600</v>
      </c>
      <c r="O145">
        <f t="shared" si="78"/>
        <v>600</v>
      </c>
      <c r="P145">
        <f>SUM($O$8:O145)</f>
        <v>42000</v>
      </c>
      <c r="Q145">
        <f t="shared" si="79"/>
        <v>1800</v>
      </c>
      <c r="R145">
        <f>SUM($Q$8:Q145)</f>
        <v>137400</v>
      </c>
      <c r="S145">
        <f t="shared" si="81"/>
        <v>227000</v>
      </c>
      <c r="BA145">
        <f t="shared" si="83"/>
        <v>1</v>
      </c>
    </row>
    <row r="146" spans="12:53" ht="12.75">
      <c r="L146">
        <f ca="1" t="shared" si="82"/>
        <v>0.8398614384570797</v>
      </c>
      <c r="M146">
        <f t="shared" si="80"/>
        <v>600</v>
      </c>
      <c r="N146">
        <f>SUM($M$8:M146)</f>
        <v>48200</v>
      </c>
      <c r="O146">
        <f t="shared" si="78"/>
        <v>600</v>
      </c>
      <c r="P146">
        <f>SUM($O$8:O146)</f>
        <v>42600</v>
      </c>
      <c r="Q146">
        <f t="shared" si="79"/>
        <v>1800</v>
      </c>
      <c r="R146">
        <f>SUM($Q$8:Q146)</f>
        <v>139200</v>
      </c>
      <c r="S146">
        <f t="shared" si="81"/>
        <v>230000</v>
      </c>
      <c r="BA146">
        <f t="shared" si="83"/>
        <v>1</v>
      </c>
    </row>
    <row r="147" spans="12:53" ht="12.75">
      <c r="L147">
        <f ca="1" t="shared" si="82"/>
        <v>0.49051408697996024</v>
      </c>
      <c r="M147">
        <f t="shared" si="80"/>
        <v>600</v>
      </c>
      <c r="N147">
        <f>SUM($M$8:M147)</f>
        <v>48800</v>
      </c>
      <c r="O147">
        <f t="shared" si="78"/>
        <v>600</v>
      </c>
      <c r="P147">
        <f>SUM($O$8:O147)</f>
        <v>43200</v>
      </c>
      <c r="Q147">
        <f t="shared" si="79"/>
        <v>1800</v>
      </c>
      <c r="R147">
        <f>SUM($Q$8:Q147)</f>
        <v>141000</v>
      </c>
      <c r="S147">
        <f t="shared" si="81"/>
        <v>233000</v>
      </c>
      <c r="BA147">
        <f t="shared" si="83"/>
        <v>1</v>
      </c>
    </row>
    <row r="148" spans="12:53" ht="12.75">
      <c r="L148">
        <f ca="1" t="shared" si="82"/>
        <v>0.5501752301895158</v>
      </c>
      <c r="M148">
        <f t="shared" si="80"/>
        <v>600</v>
      </c>
      <c r="N148">
        <f>SUM($M$8:M148)</f>
        <v>49400</v>
      </c>
      <c r="O148">
        <f t="shared" si="78"/>
        <v>600</v>
      </c>
      <c r="P148">
        <f>SUM($O$8:O148)</f>
        <v>43800</v>
      </c>
      <c r="Q148">
        <f t="shared" si="79"/>
        <v>1800</v>
      </c>
      <c r="R148">
        <f>SUM($Q$8:Q148)</f>
        <v>142800</v>
      </c>
      <c r="S148">
        <f t="shared" si="81"/>
        <v>236000</v>
      </c>
      <c r="BA148">
        <f t="shared" si="83"/>
        <v>1</v>
      </c>
    </row>
    <row r="149" spans="12:53" ht="12.75">
      <c r="L149">
        <f ca="1" t="shared" si="82"/>
        <v>0.48226269123419563</v>
      </c>
      <c r="M149">
        <f t="shared" si="80"/>
        <v>600</v>
      </c>
      <c r="N149">
        <f>SUM($M$8:M149)</f>
        <v>50000</v>
      </c>
      <c r="O149">
        <f t="shared" si="78"/>
        <v>600</v>
      </c>
      <c r="P149">
        <f>SUM($O$8:O149)</f>
        <v>44400</v>
      </c>
      <c r="Q149">
        <f t="shared" si="79"/>
        <v>1800</v>
      </c>
      <c r="R149">
        <f>SUM($Q$8:Q149)</f>
        <v>144600</v>
      </c>
      <c r="S149">
        <f t="shared" si="81"/>
        <v>239000</v>
      </c>
      <c r="BA149">
        <f t="shared" si="83"/>
        <v>1</v>
      </c>
    </row>
    <row r="150" spans="12:53" ht="12.75">
      <c r="L150">
        <f ca="1" t="shared" si="82"/>
        <v>0.5132176110352669</v>
      </c>
      <c r="M150">
        <f t="shared" si="80"/>
        <v>600</v>
      </c>
      <c r="N150">
        <f>SUM($M$8:M150)</f>
        <v>50600</v>
      </c>
      <c r="O150">
        <f t="shared" si="78"/>
        <v>600</v>
      </c>
      <c r="P150">
        <f>SUM($O$8:O150)</f>
        <v>45000</v>
      </c>
      <c r="Q150">
        <f t="shared" si="79"/>
        <v>1800</v>
      </c>
      <c r="R150">
        <f>SUM($Q$8:Q150)</f>
        <v>146400</v>
      </c>
      <c r="S150">
        <f t="shared" si="81"/>
        <v>242000</v>
      </c>
      <c r="BA150">
        <f t="shared" si="83"/>
        <v>1</v>
      </c>
    </row>
    <row r="151" spans="12:53" ht="12.75">
      <c r="L151">
        <f ca="1" t="shared" si="82"/>
        <v>0.5214849773558612</v>
      </c>
      <c r="M151">
        <f t="shared" si="80"/>
        <v>600</v>
      </c>
      <c r="N151">
        <f>SUM($M$8:M151)</f>
        <v>51200</v>
      </c>
      <c r="O151">
        <f t="shared" si="78"/>
        <v>600</v>
      </c>
      <c r="P151">
        <f>SUM($O$8:O151)</f>
        <v>45600</v>
      </c>
      <c r="Q151">
        <f t="shared" si="79"/>
        <v>1800</v>
      </c>
      <c r="R151">
        <f>SUM($Q$8:Q151)</f>
        <v>148200</v>
      </c>
      <c r="S151">
        <f t="shared" si="81"/>
        <v>245000</v>
      </c>
      <c r="BA151">
        <f t="shared" si="83"/>
        <v>1</v>
      </c>
    </row>
    <row r="152" spans="12:53" ht="12.75">
      <c r="L152">
        <f ca="1" t="shared" si="82"/>
        <v>0.7152896119127474</v>
      </c>
      <c r="M152">
        <f t="shared" si="80"/>
        <v>600</v>
      </c>
      <c r="N152">
        <f>SUM($M$8:M152)</f>
        <v>51800</v>
      </c>
      <c r="O152">
        <f t="shared" si="78"/>
        <v>600</v>
      </c>
      <c r="P152">
        <f>SUM($O$8:O152)</f>
        <v>46200</v>
      </c>
      <c r="Q152">
        <f t="shared" si="79"/>
        <v>1800</v>
      </c>
      <c r="R152">
        <f>SUM($Q$8:Q152)</f>
        <v>150000</v>
      </c>
      <c r="S152">
        <f t="shared" si="81"/>
        <v>248000</v>
      </c>
      <c r="BA152">
        <f t="shared" si="83"/>
        <v>1</v>
      </c>
    </row>
    <row r="153" spans="12:53" ht="12.75">
      <c r="L153">
        <f ca="1" t="shared" si="82"/>
        <v>0.07060559509246112</v>
      </c>
      <c r="M153">
        <f t="shared" si="80"/>
        <v>-500</v>
      </c>
      <c r="N153">
        <f>SUM($M$8:M153)</f>
        <v>51300</v>
      </c>
      <c r="O153">
        <f t="shared" si="78"/>
        <v>-500</v>
      </c>
      <c r="P153">
        <f>SUM($O$8:O153)</f>
        <v>45700</v>
      </c>
      <c r="Q153">
        <f t="shared" si="79"/>
        <v>-1500</v>
      </c>
      <c r="R153">
        <f>SUM($Q$8:Q153)</f>
        <v>148500</v>
      </c>
      <c r="S153">
        <f t="shared" si="81"/>
        <v>245500</v>
      </c>
      <c r="BA153">
        <f t="shared" si="83"/>
        <v>0</v>
      </c>
    </row>
    <row r="154" spans="12:53" ht="12.75">
      <c r="L154">
        <f ca="1" t="shared" si="82"/>
        <v>0.6288764030606135</v>
      </c>
      <c r="M154">
        <f t="shared" si="80"/>
        <v>600</v>
      </c>
      <c r="N154">
        <f>SUM($M$8:M154)</f>
        <v>51900</v>
      </c>
      <c r="O154">
        <f t="shared" si="78"/>
        <v>600</v>
      </c>
      <c r="P154">
        <f>SUM($O$8:O154)</f>
        <v>46300</v>
      </c>
      <c r="Q154">
        <f t="shared" si="79"/>
        <v>1800</v>
      </c>
      <c r="R154">
        <f>SUM($Q$8:Q154)</f>
        <v>150300</v>
      </c>
      <c r="S154">
        <f t="shared" si="81"/>
        <v>248500</v>
      </c>
      <c r="BA154">
        <f t="shared" si="83"/>
        <v>1</v>
      </c>
    </row>
    <row r="155" spans="12:53" ht="12.75">
      <c r="L155">
        <f ca="1" t="shared" si="82"/>
        <v>0.4064814582856</v>
      </c>
      <c r="M155">
        <f t="shared" si="80"/>
        <v>600</v>
      </c>
      <c r="N155">
        <f>SUM($M$8:M155)</f>
        <v>52500</v>
      </c>
      <c r="O155">
        <f t="shared" si="78"/>
        <v>600</v>
      </c>
      <c r="P155">
        <f>SUM($O$8:O155)</f>
        <v>46900</v>
      </c>
      <c r="Q155">
        <f t="shared" si="79"/>
        <v>1800</v>
      </c>
      <c r="R155">
        <f>SUM($Q$8:Q155)</f>
        <v>152100</v>
      </c>
      <c r="S155">
        <f t="shared" si="81"/>
        <v>251500</v>
      </c>
      <c r="BA155">
        <f t="shared" si="83"/>
        <v>1</v>
      </c>
    </row>
    <row r="156" spans="12:53" ht="12.75">
      <c r="L156">
        <f ca="1" t="shared" si="82"/>
        <v>0.2657288228776571</v>
      </c>
      <c r="M156">
        <f t="shared" si="80"/>
        <v>600</v>
      </c>
      <c r="N156">
        <f>SUM($M$8:M156)</f>
        <v>53100</v>
      </c>
      <c r="O156">
        <f t="shared" si="78"/>
        <v>600</v>
      </c>
      <c r="P156">
        <f>SUM($O$8:O156)</f>
        <v>47500</v>
      </c>
      <c r="Q156">
        <f t="shared" si="79"/>
        <v>1800</v>
      </c>
      <c r="R156">
        <f>SUM($Q$8:Q156)</f>
        <v>153900</v>
      </c>
      <c r="S156">
        <f t="shared" si="81"/>
        <v>254500</v>
      </c>
      <c r="BA156">
        <f t="shared" si="83"/>
        <v>1</v>
      </c>
    </row>
    <row r="157" spans="12:53" ht="12.75">
      <c r="L157">
        <f ca="1" t="shared" si="82"/>
        <v>0.9340964814702741</v>
      </c>
      <c r="M157">
        <f t="shared" si="80"/>
        <v>600</v>
      </c>
      <c r="N157">
        <f>SUM($M$8:M157)</f>
        <v>53700</v>
      </c>
      <c r="O157">
        <f t="shared" si="78"/>
        <v>600</v>
      </c>
      <c r="P157">
        <f>SUM($O$8:O157)</f>
        <v>48100</v>
      </c>
      <c r="Q157">
        <f t="shared" si="79"/>
        <v>1800</v>
      </c>
      <c r="R157">
        <f>SUM($Q$8:Q157)</f>
        <v>155700</v>
      </c>
      <c r="S157">
        <f t="shared" si="81"/>
        <v>257500</v>
      </c>
      <c r="BA157">
        <f t="shared" si="83"/>
        <v>1</v>
      </c>
    </row>
    <row r="158" spans="12:53" ht="12.75">
      <c r="L158">
        <f ca="1" t="shared" si="82"/>
        <v>0.9728715195622444</v>
      </c>
      <c r="M158">
        <f t="shared" si="80"/>
        <v>600</v>
      </c>
      <c r="N158">
        <f>SUM($M$8:M158)</f>
        <v>54300</v>
      </c>
      <c r="O158">
        <f t="shared" si="78"/>
        <v>600</v>
      </c>
      <c r="P158">
        <f>SUM($O$8:O158)</f>
        <v>48700</v>
      </c>
      <c r="Q158">
        <f t="shared" si="79"/>
        <v>1800</v>
      </c>
      <c r="R158">
        <f>SUM($Q$8:Q158)</f>
        <v>157500</v>
      </c>
      <c r="S158">
        <f t="shared" si="81"/>
        <v>260500</v>
      </c>
      <c r="BA158">
        <f t="shared" si="83"/>
        <v>1</v>
      </c>
    </row>
    <row r="159" spans="12:53" ht="12.75">
      <c r="L159">
        <f ca="1" t="shared" si="82"/>
        <v>0.7825206208020568</v>
      </c>
      <c r="M159">
        <f t="shared" si="80"/>
        <v>600</v>
      </c>
      <c r="N159">
        <f>SUM($M$8:M159)</f>
        <v>54900</v>
      </c>
      <c r="O159">
        <f t="shared" si="78"/>
        <v>600</v>
      </c>
      <c r="P159">
        <f>SUM($O$8:O159)</f>
        <v>49300</v>
      </c>
      <c r="Q159">
        <f t="shared" si="79"/>
        <v>1800</v>
      </c>
      <c r="R159">
        <f>SUM($Q$8:Q159)</f>
        <v>159300</v>
      </c>
      <c r="S159">
        <f t="shared" si="81"/>
        <v>263500</v>
      </c>
      <c r="BA159">
        <f t="shared" si="83"/>
        <v>1</v>
      </c>
    </row>
    <row r="160" spans="12:53" ht="12.75">
      <c r="L160">
        <f ca="1" t="shared" si="82"/>
        <v>0.34634389699938506</v>
      </c>
      <c r="M160">
        <f t="shared" si="80"/>
        <v>600</v>
      </c>
      <c r="N160">
        <f>SUM($M$8:M160)</f>
        <v>55500</v>
      </c>
      <c r="O160">
        <f t="shared" si="78"/>
        <v>600</v>
      </c>
      <c r="P160">
        <f>SUM($O$8:O160)</f>
        <v>49900</v>
      </c>
      <c r="Q160">
        <f t="shared" si="79"/>
        <v>1800</v>
      </c>
      <c r="R160">
        <f>SUM($Q$8:Q160)</f>
        <v>161100</v>
      </c>
      <c r="S160">
        <f t="shared" si="81"/>
        <v>266500</v>
      </c>
      <c r="BA160">
        <f t="shared" si="83"/>
        <v>1</v>
      </c>
    </row>
    <row r="161" spans="12:53" ht="12.75">
      <c r="L161">
        <f ca="1" t="shared" si="82"/>
        <v>0.6547394309606658</v>
      </c>
      <c r="M161">
        <f t="shared" si="80"/>
        <v>600</v>
      </c>
      <c r="N161">
        <f>SUM($M$8:M161)</f>
        <v>56100</v>
      </c>
      <c r="O161">
        <f t="shared" si="78"/>
        <v>600</v>
      </c>
      <c r="P161">
        <f>SUM($O$8:O161)</f>
        <v>50500</v>
      </c>
      <c r="Q161">
        <f t="shared" si="79"/>
        <v>1800</v>
      </c>
      <c r="R161">
        <f>SUM($Q$8:Q161)</f>
        <v>162900</v>
      </c>
      <c r="S161">
        <f t="shared" si="81"/>
        <v>269500</v>
      </c>
      <c r="BA161">
        <f t="shared" si="83"/>
        <v>1</v>
      </c>
    </row>
    <row r="162" spans="12:53" ht="12.75">
      <c r="L162">
        <f ca="1" t="shared" si="82"/>
        <v>0.40727846469862783</v>
      </c>
      <c r="M162">
        <f t="shared" si="80"/>
        <v>600</v>
      </c>
      <c r="N162">
        <f>SUM($M$8:M162)</f>
        <v>56700</v>
      </c>
      <c r="O162">
        <f t="shared" si="78"/>
        <v>600</v>
      </c>
      <c r="P162">
        <f>SUM($O$8:O162)</f>
        <v>51100</v>
      </c>
      <c r="Q162">
        <f t="shared" si="79"/>
        <v>1800</v>
      </c>
      <c r="R162">
        <f>SUM($Q$8:Q162)</f>
        <v>164700</v>
      </c>
      <c r="S162">
        <f t="shared" si="81"/>
        <v>272500</v>
      </c>
      <c r="BA162">
        <f t="shared" si="83"/>
        <v>1</v>
      </c>
    </row>
    <row r="163" spans="12:53" ht="12.75">
      <c r="L163">
        <f ca="1" t="shared" si="82"/>
        <v>0.09312880522390832</v>
      </c>
      <c r="M163">
        <f t="shared" si="80"/>
        <v>-500</v>
      </c>
      <c r="N163">
        <f>SUM($M$8:M163)</f>
        <v>56200</v>
      </c>
      <c r="O163">
        <f t="shared" si="78"/>
        <v>-500</v>
      </c>
      <c r="P163">
        <f>SUM($O$8:O163)</f>
        <v>50600</v>
      </c>
      <c r="Q163">
        <f t="shared" si="79"/>
        <v>-1500</v>
      </c>
      <c r="R163">
        <f>SUM($Q$8:Q163)</f>
        <v>163200</v>
      </c>
      <c r="S163">
        <f t="shared" si="81"/>
        <v>270000</v>
      </c>
      <c r="BA163">
        <f t="shared" si="83"/>
        <v>0</v>
      </c>
    </row>
    <row r="164" spans="12:53" ht="12.75">
      <c r="L164">
        <f ca="1" t="shared" si="82"/>
        <v>0.8293231040035862</v>
      </c>
      <c r="M164">
        <f t="shared" si="80"/>
        <v>600</v>
      </c>
      <c r="N164">
        <f>SUM($M$8:M164)</f>
        <v>56800</v>
      </c>
      <c r="O164">
        <f t="shared" si="78"/>
        <v>600</v>
      </c>
      <c r="P164">
        <f>SUM($O$8:O164)</f>
        <v>51200</v>
      </c>
      <c r="Q164">
        <f t="shared" si="79"/>
        <v>1800</v>
      </c>
      <c r="R164">
        <f>SUM($Q$8:Q164)</f>
        <v>165000</v>
      </c>
      <c r="S164">
        <f t="shared" si="81"/>
        <v>273000</v>
      </c>
      <c r="BA164">
        <f t="shared" si="83"/>
        <v>1</v>
      </c>
    </row>
    <row r="165" spans="12:53" ht="12.75">
      <c r="L165">
        <f ca="1" t="shared" si="82"/>
        <v>0.9935314192202669</v>
      </c>
      <c r="M165">
        <f t="shared" si="80"/>
        <v>600</v>
      </c>
      <c r="N165">
        <f>SUM($M$8:M165)</f>
        <v>57400</v>
      </c>
      <c r="O165">
        <f t="shared" si="78"/>
        <v>600</v>
      </c>
      <c r="P165">
        <f>SUM($O$8:O165)</f>
        <v>51800</v>
      </c>
      <c r="Q165">
        <f t="shared" si="79"/>
        <v>1800</v>
      </c>
      <c r="R165">
        <f>SUM($Q$8:Q165)</f>
        <v>166800</v>
      </c>
      <c r="S165">
        <f t="shared" si="81"/>
        <v>276000</v>
      </c>
      <c r="BA165">
        <f t="shared" si="83"/>
        <v>1</v>
      </c>
    </row>
    <row r="166" spans="12:53" ht="12.75">
      <c r="L166">
        <f ca="1" t="shared" si="82"/>
        <v>0.683395162241097</v>
      </c>
      <c r="M166">
        <f t="shared" si="80"/>
        <v>600</v>
      </c>
      <c r="N166">
        <f>SUM($M$8:M166)</f>
        <v>58000</v>
      </c>
      <c r="O166">
        <f t="shared" si="78"/>
        <v>600</v>
      </c>
      <c r="P166">
        <f>SUM($O$8:O166)</f>
        <v>52400</v>
      </c>
      <c r="Q166">
        <f t="shared" si="79"/>
        <v>1800</v>
      </c>
      <c r="R166">
        <f>SUM($Q$8:Q166)</f>
        <v>168600</v>
      </c>
      <c r="S166">
        <f t="shared" si="81"/>
        <v>279000</v>
      </c>
      <c r="BA166">
        <f t="shared" si="83"/>
        <v>1</v>
      </c>
    </row>
    <row r="167" spans="12:53" ht="12.75">
      <c r="L167">
        <f ca="1" t="shared" si="82"/>
        <v>0.8352153698134028</v>
      </c>
      <c r="M167">
        <f t="shared" si="80"/>
        <v>600</v>
      </c>
      <c r="N167">
        <f>SUM($M$8:M167)</f>
        <v>58600</v>
      </c>
      <c r="O167">
        <f t="shared" si="78"/>
        <v>600</v>
      </c>
      <c r="P167">
        <f>SUM($O$8:O167)</f>
        <v>53000</v>
      </c>
      <c r="Q167">
        <f t="shared" si="79"/>
        <v>1800</v>
      </c>
      <c r="R167">
        <f>SUM($Q$8:Q167)</f>
        <v>170400</v>
      </c>
      <c r="S167">
        <f t="shared" si="81"/>
        <v>282000</v>
      </c>
      <c r="BA167">
        <f t="shared" si="83"/>
        <v>1</v>
      </c>
    </row>
    <row r="168" spans="12:53" ht="12.75">
      <c r="L168">
        <f ca="1" t="shared" si="82"/>
        <v>0.8614739374291966</v>
      </c>
      <c r="M168">
        <f aca="true" t="shared" si="84" ref="M168:M199">+IF(L168&gt;$M$3,$V$3,$V$4)</f>
        <v>600</v>
      </c>
      <c r="N168">
        <f>SUM($M$8:M168)</f>
        <v>59200</v>
      </c>
      <c r="O168">
        <f t="shared" si="78"/>
        <v>600</v>
      </c>
      <c r="P168">
        <f>SUM($O$8:O168)</f>
        <v>53600</v>
      </c>
      <c r="Q168">
        <f t="shared" si="79"/>
        <v>1800</v>
      </c>
      <c r="R168">
        <f>SUM($Q$8:Q168)</f>
        <v>172200</v>
      </c>
      <c r="S168">
        <f aca="true" t="shared" si="85" ref="S168:S199">+P168+N168+R168</f>
        <v>285000</v>
      </c>
      <c r="BA168">
        <f t="shared" si="83"/>
        <v>1</v>
      </c>
    </row>
    <row r="169" spans="12:53" ht="12.75">
      <c r="L169">
        <f ca="1" t="shared" si="82"/>
        <v>0.7468664921402564</v>
      </c>
      <c r="M169">
        <f t="shared" si="84"/>
        <v>600</v>
      </c>
      <c r="N169">
        <f>SUM($M$8:M169)</f>
        <v>59800</v>
      </c>
      <c r="O169">
        <f t="shared" si="78"/>
        <v>600</v>
      </c>
      <c r="P169">
        <f>SUM($O$8:O169)</f>
        <v>54200</v>
      </c>
      <c r="Q169">
        <f t="shared" si="79"/>
        <v>1800</v>
      </c>
      <c r="R169">
        <f>SUM($Q$8:Q169)</f>
        <v>174000</v>
      </c>
      <c r="S169">
        <f t="shared" si="85"/>
        <v>288000</v>
      </c>
      <c r="BA169">
        <f t="shared" si="83"/>
        <v>1</v>
      </c>
    </row>
    <row r="170" spans="12:53" ht="12.75">
      <c r="L170">
        <f ca="1" t="shared" si="82"/>
        <v>0.18714630945766242</v>
      </c>
      <c r="M170">
        <f t="shared" si="84"/>
        <v>-500</v>
      </c>
      <c r="N170">
        <f>SUM($M$8:M170)</f>
        <v>59300</v>
      </c>
      <c r="O170">
        <f t="shared" si="78"/>
        <v>-500</v>
      </c>
      <c r="P170">
        <f>SUM($O$8:O170)</f>
        <v>53700</v>
      </c>
      <c r="Q170">
        <f t="shared" si="79"/>
        <v>-1500</v>
      </c>
      <c r="R170">
        <f>SUM($Q$8:Q170)</f>
        <v>172500</v>
      </c>
      <c r="S170">
        <f t="shared" si="85"/>
        <v>285500</v>
      </c>
      <c r="BA170">
        <f t="shared" si="83"/>
        <v>0</v>
      </c>
    </row>
    <row r="171" spans="12:53" ht="12.75">
      <c r="L171">
        <f ca="1" t="shared" si="82"/>
        <v>0.17523218370261362</v>
      </c>
      <c r="M171">
        <f t="shared" si="84"/>
        <v>-500</v>
      </c>
      <c r="N171">
        <f>SUM($M$8:M171)</f>
        <v>58800</v>
      </c>
      <c r="O171">
        <f t="shared" si="78"/>
        <v>-500</v>
      </c>
      <c r="P171">
        <f>SUM($O$8:O171)</f>
        <v>53200</v>
      </c>
      <c r="Q171">
        <f t="shared" si="79"/>
        <v>-1500</v>
      </c>
      <c r="R171">
        <f>SUM($Q$8:Q171)</f>
        <v>171000</v>
      </c>
      <c r="S171">
        <f t="shared" si="85"/>
        <v>283000</v>
      </c>
      <c r="BA171">
        <f t="shared" si="83"/>
        <v>0</v>
      </c>
    </row>
    <row r="172" spans="12:53" ht="12.75">
      <c r="L172">
        <f ca="1" t="shared" si="82"/>
        <v>0.16660314336835969</v>
      </c>
      <c r="M172">
        <f t="shared" si="84"/>
        <v>-500</v>
      </c>
      <c r="N172">
        <f>SUM($M$8:M172)</f>
        <v>58300</v>
      </c>
      <c r="O172">
        <f aca="true" t="shared" si="86" ref="O172:O207">IF(N171&gt;$L$4,(M172*$L$5),0)</f>
        <v>-500</v>
      </c>
      <c r="P172">
        <f>SUM($O$8:O172)</f>
        <v>52700</v>
      </c>
      <c r="Q172">
        <f aca="true" t="shared" si="87" ref="Q172:Q207">IF(N171&gt;$M$4,(M172*$M$5),0)</f>
        <v>-1500</v>
      </c>
      <c r="R172">
        <f>SUM($Q$8:Q172)</f>
        <v>169500</v>
      </c>
      <c r="S172">
        <f t="shared" si="85"/>
        <v>280500</v>
      </c>
      <c r="BA172">
        <f t="shared" si="83"/>
        <v>0</v>
      </c>
    </row>
    <row r="173" spans="12:53" ht="12.75">
      <c r="L173">
        <f ca="1" t="shared" si="82"/>
        <v>0.42079802066046823</v>
      </c>
      <c r="M173">
        <f t="shared" si="84"/>
        <v>600</v>
      </c>
      <c r="N173">
        <f>SUM($M$8:M173)</f>
        <v>58900</v>
      </c>
      <c r="O173">
        <f t="shared" si="86"/>
        <v>600</v>
      </c>
      <c r="P173">
        <f>SUM($O$8:O173)</f>
        <v>53300</v>
      </c>
      <c r="Q173">
        <f t="shared" si="87"/>
        <v>1800</v>
      </c>
      <c r="R173">
        <f>SUM($Q$8:Q173)</f>
        <v>171300</v>
      </c>
      <c r="S173">
        <f t="shared" si="85"/>
        <v>283500</v>
      </c>
      <c r="BA173">
        <f t="shared" si="83"/>
        <v>1</v>
      </c>
    </row>
    <row r="174" spans="12:53" ht="12.75">
      <c r="L174">
        <f ca="1" t="shared" si="82"/>
        <v>0.8686879064584918</v>
      </c>
      <c r="M174">
        <f t="shared" si="84"/>
        <v>600</v>
      </c>
      <c r="N174">
        <f>SUM($M$8:M174)</f>
        <v>59500</v>
      </c>
      <c r="O174">
        <f t="shared" si="86"/>
        <v>600</v>
      </c>
      <c r="P174">
        <f>SUM($O$8:O174)</f>
        <v>53900</v>
      </c>
      <c r="Q174">
        <f t="shared" si="87"/>
        <v>1800</v>
      </c>
      <c r="R174">
        <f>SUM($Q$8:Q174)</f>
        <v>173100</v>
      </c>
      <c r="S174">
        <f t="shared" si="85"/>
        <v>286500</v>
      </c>
      <c r="BA174">
        <f t="shared" si="83"/>
        <v>1</v>
      </c>
    </row>
    <row r="175" spans="12:53" ht="12.75">
      <c r="L175">
        <f ca="1" t="shared" si="82"/>
        <v>0.5952563288480635</v>
      </c>
      <c r="M175">
        <f t="shared" si="84"/>
        <v>600</v>
      </c>
      <c r="N175">
        <f>SUM($M$8:M175)</f>
        <v>60100</v>
      </c>
      <c r="O175">
        <f t="shared" si="86"/>
        <v>600</v>
      </c>
      <c r="P175">
        <f>SUM($O$8:O175)</f>
        <v>54500</v>
      </c>
      <c r="Q175">
        <f t="shared" si="87"/>
        <v>1800</v>
      </c>
      <c r="R175">
        <f>SUM($Q$8:Q175)</f>
        <v>174900</v>
      </c>
      <c r="S175">
        <f t="shared" si="85"/>
        <v>289500</v>
      </c>
      <c r="BA175">
        <f t="shared" si="83"/>
        <v>1</v>
      </c>
    </row>
    <row r="176" spans="12:53" ht="12.75">
      <c r="L176">
        <f ca="1" t="shared" si="82"/>
        <v>0.22373261683118173</v>
      </c>
      <c r="M176">
        <f t="shared" si="84"/>
        <v>-500</v>
      </c>
      <c r="N176">
        <f>SUM($M$8:M176)</f>
        <v>59600</v>
      </c>
      <c r="O176">
        <f t="shared" si="86"/>
        <v>-500</v>
      </c>
      <c r="P176">
        <f>SUM($O$8:O176)</f>
        <v>54000</v>
      </c>
      <c r="Q176">
        <f t="shared" si="87"/>
        <v>-1500</v>
      </c>
      <c r="R176">
        <f>SUM($Q$8:Q176)</f>
        <v>173400</v>
      </c>
      <c r="S176">
        <f t="shared" si="85"/>
        <v>287000</v>
      </c>
      <c r="BA176">
        <f t="shared" si="83"/>
        <v>0</v>
      </c>
    </row>
    <row r="177" spans="12:53" ht="12.75">
      <c r="L177">
        <f ca="1" t="shared" si="82"/>
        <v>0.4893568990357686</v>
      </c>
      <c r="M177">
        <f t="shared" si="84"/>
        <v>600</v>
      </c>
      <c r="N177">
        <f>SUM($M$8:M177)</f>
        <v>60200</v>
      </c>
      <c r="O177">
        <f t="shared" si="86"/>
        <v>600</v>
      </c>
      <c r="P177">
        <f>SUM($O$8:O177)</f>
        <v>54600</v>
      </c>
      <c r="Q177">
        <f t="shared" si="87"/>
        <v>1800</v>
      </c>
      <c r="R177">
        <f>SUM($Q$8:Q177)</f>
        <v>175200</v>
      </c>
      <c r="S177">
        <f t="shared" si="85"/>
        <v>290000</v>
      </c>
      <c r="BA177">
        <f t="shared" si="83"/>
        <v>1</v>
      </c>
    </row>
    <row r="178" spans="12:53" ht="12.75">
      <c r="L178">
        <f ca="1" t="shared" si="82"/>
        <v>0.18543243028363765</v>
      </c>
      <c r="M178">
        <f t="shared" si="84"/>
        <v>-500</v>
      </c>
      <c r="N178">
        <f>SUM($M$8:M178)</f>
        <v>59700</v>
      </c>
      <c r="O178">
        <f t="shared" si="86"/>
        <v>-500</v>
      </c>
      <c r="P178">
        <f>SUM($O$8:O178)</f>
        <v>54100</v>
      </c>
      <c r="Q178">
        <f t="shared" si="87"/>
        <v>-1500</v>
      </c>
      <c r="R178">
        <f>SUM($Q$8:Q178)</f>
        <v>173700</v>
      </c>
      <c r="S178">
        <f t="shared" si="85"/>
        <v>287500</v>
      </c>
      <c r="BA178">
        <f t="shared" si="83"/>
        <v>0</v>
      </c>
    </row>
    <row r="179" spans="12:53" ht="12.75">
      <c r="L179">
        <f ca="1" t="shared" si="82"/>
        <v>0.3432248156053641</v>
      </c>
      <c r="M179">
        <f t="shared" si="84"/>
        <v>600</v>
      </c>
      <c r="N179">
        <f>SUM($M$8:M179)</f>
        <v>60300</v>
      </c>
      <c r="O179">
        <f t="shared" si="86"/>
        <v>600</v>
      </c>
      <c r="P179">
        <f>SUM($O$8:O179)</f>
        <v>54700</v>
      </c>
      <c r="Q179">
        <f t="shared" si="87"/>
        <v>1800</v>
      </c>
      <c r="R179">
        <f>SUM($Q$8:Q179)</f>
        <v>175500</v>
      </c>
      <c r="S179">
        <f t="shared" si="85"/>
        <v>290500</v>
      </c>
      <c r="BA179">
        <f t="shared" si="83"/>
        <v>1</v>
      </c>
    </row>
    <row r="180" spans="12:53" ht="12.75">
      <c r="L180">
        <f ca="1" t="shared" si="82"/>
        <v>0.022241060280910663</v>
      </c>
      <c r="M180">
        <f t="shared" si="84"/>
        <v>-500</v>
      </c>
      <c r="N180">
        <f>SUM($M$8:M180)</f>
        <v>59800</v>
      </c>
      <c r="O180">
        <f t="shared" si="86"/>
        <v>-500</v>
      </c>
      <c r="P180">
        <f>SUM($O$8:O180)</f>
        <v>54200</v>
      </c>
      <c r="Q180">
        <f t="shared" si="87"/>
        <v>-1500</v>
      </c>
      <c r="R180">
        <f>SUM($Q$8:Q180)</f>
        <v>174000</v>
      </c>
      <c r="S180">
        <f t="shared" si="85"/>
        <v>288000</v>
      </c>
      <c r="BA180">
        <f t="shared" si="83"/>
        <v>0</v>
      </c>
    </row>
    <row r="181" spans="12:53" ht="12.75">
      <c r="L181">
        <f ca="1" t="shared" si="82"/>
        <v>0.6407800188236192</v>
      </c>
      <c r="M181">
        <f t="shared" si="84"/>
        <v>600</v>
      </c>
      <c r="N181">
        <f>SUM($M$8:M181)</f>
        <v>60400</v>
      </c>
      <c r="O181">
        <f t="shared" si="86"/>
        <v>600</v>
      </c>
      <c r="P181">
        <f>SUM($O$8:O181)</f>
        <v>54800</v>
      </c>
      <c r="Q181">
        <f t="shared" si="87"/>
        <v>1800</v>
      </c>
      <c r="R181">
        <f>SUM($Q$8:Q181)</f>
        <v>175800</v>
      </c>
      <c r="S181">
        <f t="shared" si="85"/>
        <v>291000</v>
      </c>
      <c r="BA181">
        <f t="shared" si="83"/>
        <v>1</v>
      </c>
    </row>
    <row r="182" spans="12:53" ht="12.75">
      <c r="L182">
        <f ca="1" t="shared" si="82"/>
        <v>0.3118918667645083</v>
      </c>
      <c r="M182">
        <f t="shared" si="84"/>
        <v>600</v>
      </c>
      <c r="N182">
        <f>SUM($M$8:M182)</f>
        <v>61000</v>
      </c>
      <c r="O182">
        <f t="shared" si="86"/>
        <v>600</v>
      </c>
      <c r="P182">
        <f>SUM($O$8:O182)</f>
        <v>55400</v>
      </c>
      <c r="Q182">
        <f t="shared" si="87"/>
        <v>1800</v>
      </c>
      <c r="R182">
        <f>SUM($Q$8:Q182)</f>
        <v>177600</v>
      </c>
      <c r="S182">
        <f t="shared" si="85"/>
        <v>294000</v>
      </c>
      <c r="BA182">
        <f t="shared" si="83"/>
        <v>1</v>
      </c>
    </row>
    <row r="183" spans="12:53" ht="12.75">
      <c r="L183">
        <f ca="1" t="shared" si="82"/>
        <v>0.30135049423608895</v>
      </c>
      <c r="M183">
        <f t="shared" si="84"/>
        <v>600</v>
      </c>
      <c r="N183">
        <f>SUM($M$8:M183)</f>
        <v>61600</v>
      </c>
      <c r="O183">
        <f t="shared" si="86"/>
        <v>600</v>
      </c>
      <c r="P183">
        <f>SUM($O$8:O183)</f>
        <v>56000</v>
      </c>
      <c r="Q183">
        <f t="shared" si="87"/>
        <v>1800</v>
      </c>
      <c r="R183">
        <f>SUM($Q$8:Q183)</f>
        <v>179400</v>
      </c>
      <c r="S183">
        <f t="shared" si="85"/>
        <v>297000</v>
      </c>
      <c r="BA183">
        <f t="shared" si="83"/>
        <v>1</v>
      </c>
    </row>
    <row r="184" spans="12:53" ht="12.75">
      <c r="L184">
        <f ca="1" t="shared" si="82"/>
        <v>0.7745308926295826</v>
      </c>
      <c r="M184">
        <f t="shared" si="84"/>
        <v>600</v>
      </c>
      <c r="N184">
        <f>SUM($M$8:M184)</f>
        <v>62200</v>
      </c>
      <c r="O184">
        <f t="shared" si="86"/>
        <v>600</v>
      </c>
      <c r="P184">
        <f>SUM($O$8:O184)</f>
        <v>56600</v>
      </c>
      <c r="Q184">
        <f t="shared" si="87"/>
        <v>1800</v>
      </c>
      <c r="R184">
        <f>SUM($Q$8:Q184)</f>
        <v>181200</v>
      </c>
      <c r="S184">
        <f t="shared" si="85"/>
        <v>300000</v>
      </c>
      <c r="BA184">
        <f t="shared" si="83"/>
        <v>1</v>
      </c>
    </row>
    <row r="185" spans="12:53" ht="12.75">
      <c r="L185">
        <f ca="1" t="shared" si="82"/>
        <v>0.8792235151310543</v>
      </c>
      <c r="M185">
        <f t="shared" si="84"/>
        <v>600</v>
      </c>
      <c r="N185">
        <f>SUM($M$8:M185)</f>
        <v>62800</v>
      </c>
      <c r="O185">
        <f t="shared" si="86"/>
        <v>600</v>
      </c>
      <c r="P185">
        <f>SUM($O$8:O185)</f>
        <v>57200</v>
      </c>
      <c r="Q185">
        <f t="shared" si="87"/>
        <v>1800</v>
      </c>
      <c r="R185">
        <f>SUM($Q$8:Q185)</f>
        <v>183000</v>
      </c>
      <c r="S185">
        <f t="shared" si="85"/>
        <v>303000</v>
      </c>
      <c r="BA185">
        <f t="shared" si="83"/>
        <v>1</v>
      </c>
    </row>
    <row r="186" spans="12:53" ht="12.75">
      <c r="L186">
        <f ca="1" t="shared" si="82"/>
        <v>0.06546910208472223</v>
      </c>
      <c r="M186">
        <f t="shared" si="84"/>
        <v>-500</v>
      </c>
      <c r="N186">
        <f>SUM($M$8:M186)</f>
        <v>62300</v>
      </c>
      <c r="O186">
        <f t="shared" si="86"/>
        <v>-500</v>
      </c>
      <c r="P186">
        <f>SUM($O$8:O186)</f>
        <v>56700</v>
      </c>
      <c r="Q186">
        <f t="shared" si="87"/>
        <v>-1500</v>
      </c>
      <c r="R186">
        <f>SUM($Q$8:Q186)</f>
        <v>181500</v>
      </c>
      <c r="S186">
        <f t="shared" si="85"/>
        <v>300500</v>
      </c>
      <c r="BA186">
        <f t="shared" si="83"/>
        <v>0</v>
      </c>
    </row>
    <row r="187" spans="12:53" ht="12.75">
      <c r="L187">
        <f ca="1" t="shared" si="82"/>
        <v>0.18337857405702546</v>
      </c>
      <c r="M187">
        <f t="shared" si="84"/>
        <v>-500</v>
      </c>
      <c r="N187">
        <f>SUM($M$8:M187)</f>
        <v>61800</v>
      </c>
      <c r="O187">
        <f t="shared" si="86"/>
        <v>-500</v>
      </c>
      <c r="P187">
        <f>SUM($O$8:O187)</f>
        <v>56200</v>
      </c>
      <c r="Q187">
        <f t="shared" si="87"/>
        <v>-1500</v>
      </c>
      <c r="R187">
        <f>SUM($Q$8:Q187)</f>
        <v>180000</v>
      </c>
      <c r="S187">
        <f t="shared" si="85"/>
        <v>298000</v>
      </c>
      <c r="BA187">
        <f t="shared" si="83"/>
        <v>0</v>
      </c>
    </row>
    <row r="188" spans="12:53" ht="12.75">
      <c r="L188">
        <f ca="1" t="shared" si="82"/>
        <v>0.17230281404700665</v>
      </c>
      <c r="M188">
        <f t="shared" si="84"/>
        <v>-500</v>
      </c>
      <c r="N188">
        <f>SUM($M$8:M188)</f>
        <v>61300</v>
      </c>
      <c r="O188">
        <f t="shared" si="86"/>
        <v>-500</v>
      </c>
      <c r="P188">
        <f>SUM($O$8:O188)</f>
        <v>55700</v>
      </c>
      <c r="Q188">
        <f t="shared" si="87"/>
        <v>-1500</v>
      </c>
      <c r="R188">
        <f>SUM($Q$8:Q188)</f>
        <v>178500</v>
      </c>
      <c r="S188">
        <f t="shared" si="85"/>
        <v>295500</v>
      </c>
      <c r="BA188">
        <f t="shared" si="83"/>
        <v>0</v>
      </c>
    </row>
    <row r="189" spans="12:53" ht="12.75">
      <c r="L189">
        <f ca="1" t="shared" si="82"/>
        <v>0.3972637556522818</v>
      </c>
      <c r="M189">
        <f t="shared" si="84"/>
        <v>600</v>
      </c>
      <c r="N189">
        <f>SUM($M$8:M189)</f>
        <v>61900</v>
      </c>
      <c r="O189">
        <f t="shared" si="86"/>
        <v>600</v>
      </c>
      <c r="P189">
        <f>SUM($O$8:O189)</f>
        <v>56300</v>
      </c>
      <c r="Q189">
        <f t="shared" si="87"/>
        <v>1800</v>
      </c>
      <c r="R189">
        <f>SUM($Q$8:Q189)</f>
        <v>180300</v>
      </c>
      <c r="S189">
        <f t="shared" si="85"/>
        <v>298500</v>
      </c>
      <c r="BA189">
        <f t="shared" si="83"/>
        <v>1</v>
      </c>
    </row>
    <row r="190" spans="12:53" ht="12.75">
      <c r="L190">
        <f ca="1" t="shared" si="82"/>
        <v>0.7386712610593646</v>
      </c>
      <c r="M190">
        <f t="shared" si="84"/>
        <v>600</v>
      </c>
      <c r="N190">
        <f>SUM($M$8:M190)</f>
        <v>62500</v>
      </c>
      <c r="O190">
        <f t="shared" si="86"/>
        <v>600</v>
      </c>
      <c r="P190">
        <f>SUM($O$8:O190)</f>
        <v>56900</v>
      </c>
      <c r="Q190">
        <f t="shared" si="87"/>
        <v>1800</v>
      </c>
      <c r="R190">
        <f>SUM($Q$8:Q190)</f>
        <v>182100</v>
      </c>
      <c r="S190">
        <f t="shared" si="85"/>
        <v>301500</v>
      </c>
      <c r="BA190">
        <f t="shared" si="83"/>
        <v>1</v>
      </c>
    </row>
    <row r="191" spans="12:53" ht="12.75">
      <c r="L191">
        <f ca="1" t="shared" si="82"/>
        <v>0.7017818640202051</v>
      </c>
      <c r="M191">
        <f t="shared" si="84"/>
        <v>600</v>
      </c>
      <c r="N191">
        <f>SUM($M$8:M191)</f>
        <v>63100</v>
      </c>
      <c r="O191">
        <f t="shared" si="86"/>
        <v>600</v>
      </c>
      <c r="P191">
        <f>SUM($O$8:O191)</f>
        <v>57500</v>
      </c>
      <c r="Q191">
        <f t="shared" si="87"/>
        <v>1800</v>
      </c>
      <c r="R191">
        <f>SUM($Q$8:Q191)</f>
        <v>183900</v>
      </c>
      <c r="S191">
        <f t="shared" si="85"/>
        <v>304500</v>
      </c>
      <c r="BA191">
        <f t="shared" si="83"/>
        <v>1</v>
      </c>
    </row>
    <row r="192" spans="12:53" ht="12.75">
      <c r="L192">
        <f ca="1" t="shared" si="82"/>
        <v>0.4110135424347616</v>
      </c>
      <c r="M192">
        <f t="shared" si="84"/>
        <v>600</v>
      </c>
      <c r="N192">
        <f>SUM($M$8:M192)</f>
        <v>63700</v>
      </c>
      <c r="O192">
        <f t="shared" si="86"/>
        <v>600</v>
      </c>
      <c r="P192">
        <f>SUM($O$8:O192)</f>
        <v>58100</v>
      </c>
      <c r="Q192">
        <f t="shared" si="87"/>
        <v>1800</v>
      </c>
      <c r="R192">
        <f>SUM($Q$8:Q192)</f>
        <v>185700</v>
      </c>
      <c r="S192">
        <f t="shared" si="85"/>
        <v>307500</v>
      </c>
      <c r="BA192">
        <f t="shared" si="83"/>
        <v>1</v>
      </c>
    </row>
    <row r="193" spans="12:53" ht="12.75">
      <c r="L193">
        <f ca="1" t="shared" si="82"/>
        <v>0.77532725179392</v>
      </c>
      <c r="M193">
        <f t="shared" si="84"/>
        <v>600</v>
      </c>
      <c r="N193">
        <f>SUM($M$8:M193)</f>
        <v>64300</v>
      </c>
      <c r="O193">
        <f t="shared" si="86"/>
        <v>600</v>
      </c>
      <c r="P193">
        <f>SUM($O$8:O193)</f>
        <v>58700</v>
      </c>
      <c r="Q193">
        <f t="shared" si="87"/>
        <v>1800</v>
      </c>
      <c r="R193">
        <f>SUM($Q$8:Q193)</f>
        <v>187500</v>
      </c>
      <c r="S193">
        <f t="shared" si="85"/>
        <v>310500</v>
      </c>
      <c r="BA193">
        <f t="shared" si="83"/>
        <v>1</v>
      </c>
    </row>
    <row r="194" spans="12:53" ht="12.75">
      <c r="L194">
        <f ca="1" t="shared" si="82"/>
        <v>0.7002668680886721</v>
      </c>
      <c r="M194">
        <f t="shared" si="84"/>
        <v>600</v>
      </c>
      <c r="N194">
        <f>SUM($M$8:M194)</f>
        <v>64900</v>
      </c>
      <c r="O194">
        <f t="shared" si="86"/>
        <v>600</v>
      </c>
      <c r="P194">
        <f>SUM($O$8:O194)</f>
        <v>59300</v>
      </c>
      <c r="Q194">
        <f t="shared" si="87"/>
        <v>1800</v>
      </c>
      <c r="R194">
        <f>SUM($Q$8:Q194)</f>
        <v>189300</v>
      </c>
      <c r="S194">
        <f t="shared" si="85"/>
        <v>313500</v>
      </c>
      <c r="BA194">
        <f t="shared" si="83"/>
        <v>1</v>
      </c>
    </row>
    <row r="195" spans="12:53" ht="12.75">
      <c r="L195">
        <f ca="1" t="shared" si="82"/>
        <v>0.5322384988488116</v>
      </c>
      <c r="M195">
        <f t="shared" si="84"/>
        <v>600</v>
      </c>
      <c r="N195">
        <f>SUM($M$8:M195)</f>
        <v>65500</v>
      </c>
      <c r="O195">
        <f t="shared" si="86"/>
        <v>600</v>
      </c>
      <c r="P195">
        <f>SUM($O$8:O195)</f>
        <v>59900</v>
      </c>
      <c r="Q195">
        <f t="shared" si="87"/>
        <v>1800</v>
      </c>
      <c r="R195">
        <f>SUM($Q$8:Q195)</f>
        <v>191100</v>
      </c>
      <c r="S195">
        <f t="shared" si="85"/>
        <v>316500</v>
      </c>
      <c r="BA195">
        <f t="shared" si="83"/>
        <v>1</v>
      </c>
    </row>
    <row r="196" spans="12:53" ht="12.75">
      <c r="L196">
        <f ca="1" t="shared" si="82"/>
        <v>0.32562419417853583</v>
      </c>
      <c r="M196">
        <f t="shared" si="84"/>
        <v>600</v>
      </c>
      <c r="N196">
        <f>SUM($M$8:M196)</f>
        <v>66100</v>
      </c>
      <c r="O196">
        <f t="shared" si="86"/>
        <v>600</v>
      </c>
      <c r="P196">
        <f>SUM($O$8:O196)</f>
        <v>60500</v>
      </c>
      <c r="Q196">
        <f t="shared" si="87"/>
        <v>1800</v>
      </c>
      <c r="R196">
        <f>SUM($Q$8:Q196)</f>
        <v>192900</v>
      </c>
      <c r="S196">
        <f t="shared" si="85"/>
        <v>319500</v>
      </c>
      <c r="BA196">
        <f t="shared" si="83"/>
        <v>1</v>
      </c>
    </row>
    <row r="197" spans="12:53" ht="12.75">
      <c r="L197">
        <f ca="1" t="shared" si="82"/>
        <v>0.16653802740039336</v>
      </c>
      <c r="M197">
        <f t="shared" si="84"/>
        <v>-500</v>
      </c>
      <c r="N197">
        <f>SUM($M$8:M197)</f>
        <v>65600</v>
      </c>
      <c r="O197">
        <f t="shared" si="86"/>
        <v>-500</v>
      </c>
      <c r="P197">
        <f>SUM($O$8:O197)</f>
        <v>60000</v>
      </c>
      <c r="Q197">
        <f t="shared" si="87"/>
        <v>-1500</v>
      </c>
      <c r="R197">
        <f>SUM($Q$8:Q197)</f>
        <v>191400</v>
      </c>
      <c r="S197">
        <f t="shared" si="85"/>
        <v>317000</v>
      </c>
      <c r="BA197">
        <f t="shared" si="83"/>
        <v>0</v>
      </c>
    </row>
    <row r="198" spans="12:53" ht="12.75">
      <c r="L198">
        <f ca="1" t="shared" si="82"/>
        <v>0.7812940992632131</v>
      </c>
      <c r="M198">
        <f t="shared" si="84"/>
        <v>600</v>
      </c>
      <c r="N198">
        <f>SUM($M$8:M198)</f>
        <v>66200</v>
      </c>
      <c r="O198">
        <f t="shared" si="86"/>
        <v>600</v>
      </c>
      <c r="P198">
        <f>SUM($O$8:O198)</f>
        <v>60600</v>
      </c>
      <c r="Q198">
        <f t="shared" si="87"/>
        <v>1800</v>
      </c>
      <c r="R198">
        <f>SUM($Q$8:Q198)</f>
        <v>193200</v>
      </c>
      <c r="S198">
        <f t="shared" si="85"/>
        <v>320000</v>
      </c>
      <c r="BA198">
        <f t="shared" si="83"/>
        <v>1</v>
      </c>
    </row>
    <row r="199" spans="12:53" ht="12.75">
      <c r="L199">
        <f ca="1" t="shared" si="82"/>
        <v>0.30067586401622437</v>
      </c>
      <c r="M199">
        <f t="shared" si="84"/>
        <v>600</v>
      </c>
      <c r="N199">
        <f>SUM($M$8:M199)</f>
        <v>66800</v>
      </c>
      <c r="O199">
        <f t="shared" si="86"/>
        <v>600</v>
      </c>
      <c r="P199">
        <f>SUM($O$8:O199)</f>
        <v>61200</v>
      </c>
      <c r="Q199">
        <f t="shared" si="87"/>
        <v>1800</v>
      </c>
      <c r="R199">
        <f>SUM($Q$8:Q199)</f>
        <v>195000</v>
      </c>
      <c r="S199">
        <f t="shared" si="85"/>
        <v>323000</v>
      </c>
      <c r="BA199">
        <f t="shared" si="83"/>
        <v>1</v>
      </c>
    </row>
    <row r="200" spans="12:53" ht="12.75">
      <c r="L200">
        <f ca="1" t="shared" si="82"/>
        <v>0.1489875033395387</v>
      </c>
      <c r="M200">
        <f aca="true" t="shared" si="88" ref="M200:M207">+IF(L200&gt;$M$3,$V$3,$V$4)</f>
        <v>-500</v>
      </c>
      <c r="N200">
        <f>SUM($M$8:M200)</f>
        <v>66300</v>
      </c>
      <c r="O200">
        <f t="shared" si="86"/>
        <v>-500</v>
      </c>
      <c r="P200">
        <f>SUM($O$8:O200)</f>
        <v>60700</v>
      </c>
      <c r="Q200">
        <f t="shared" si="87"/>
        <v>-1500</v>
      </c>
      <c r="R200">
        <f>SUM($Q$8:Q200)</f>
        <v>193500</v>
      </c>
      <c r="S200">
        <f aca="true" t="shared" si="89" ref="S200:S207">+P200+N200+R200</f>
        <v>320500</v>
      </c>
      <c r="BA200">
        <f t="shared" si="83"/>
        <v>0</v>
      </c>
    </row>
    <row r="201" spans="12:53" ht="12.75">
      <c r="L201">
        <f aca="true" ca="1" t="shared" si="90" ref="L201:L207">RAND()</f>
        <v>0.4175972976095341</v>
      </c>
      <c r="M201">
        <f t="shared" si="88"/>
        <v>600</v>
      </c>
      <c r="N201">
        <f>SUM($M$8:M201)</f>
        <v>66900</v>
      </c>
      <c r="O201">
        <f t="shared" si="86"/>
        <v>600</v>
      </c>
      <c r="P201">
        <f>SUM($O$8:O201)</f>
        <v>61300</v>
      </c>
      <c r="Q201">
        <f t="shared" si="87"/>
        <v>1800</v>
      </c>
      <c r="R201">
        <f>SUM($Q$8:Q201)</f>
        <v>195300</v>
      </c>
      <c r="S201">
        <f t="shared" si="89"/>
        <v>323500</v>
      </c>
      <c r="BA201">
        <f aca="true" t="shared" si="91" ref="BA201:BA207">+IF(M201&gt;1,1,0)</f>
        <v>1</v>
      </c>
    </row>
    <row r="202" spans="12:53" ht="12.75">
      <c r="L202">
        <f ca="1" t="shared" si="90"/>
        <v>0.43438682323462974</v>
      </c>
      <c r="M202">
        <f t="shared" si="88"/>
        <v>600</v>
      </c>
      <c r="N202">
        <f>SUM($M$8:M202)</f>
        <v>67500</v>
      </c>
      <c r="O202">
        <f t="shared" si="86"/>
        <v>600</v>
      </c>
      <c r="P202">
        <f>SUM($O$8:O202)</f>
        <v>61900</v>
      </c>
      <c r="Q202">
        <f t="shared" si="87"/>
        <v>1800</v>
      </c>
      <c r="R202">
        <f>SUM($Q$8:Q202)</f>
        <v>197100</v>
      </c>
      <c r="S202">
        <f t="shared" si="89"/>
        <v>326500</v>
      </c>
      <c r="BA202">
        <f t="shared" si="91"/>
        <v>1</v>
      </c>
    </row>
    <row r="203" spans="12:53" ht="12.75">
      <c r="L203">
        <f ca="1" t="shared" si="90"/>
        <v>0.29159152403982835</v>
      </c>
      <c r="M203">
        <f t="shared" si="88"/>
        <v>600</v>
      </c>
      <c r="N203">
        <f>SUM($M$8:M203)</f>
        <v>68100</v>
      </c>
      <c r="O203">
        <f t="shared" si="86"/>
        <v>600</v>
      </c>
      <c r="P203">
        <f>SUM($O$8:O203)</f>
        <v>62500</v>
      </c>
      <c r="Q203">
        <f t="shared" si="87"/>
        <v>1800</v>
      </c>
      <c r="R203">
        <f>SUM($Q$8:Q203)</f>
        <v>198900</v>
      </c>
      <c r="S203">
        <f t="shared" si="89"/>
        <v>329500</v>
      </c>
      <c r="BA203">
        <f t="shared" si="91"/>
        <v>1</v>
      </c>
    </row>
    <row r="204" spans="12:53" ht="12.75">
      <c r="L204">
        <f ca="1" t="shared" si="90"/>
        <v>0.9316845951542614</v>
      </c>
      <c r="M204">
        <f t="shared" si="88"/>
        <v>600</v>
      </c>
      <c r="N204">
        <f>SUM($M$8:M204)</f>
        <v>68700</v>
      </c>
      <c r="O204">
        <f t="shared" si="86"/>
        <v>600</v>
      </c>
      <c r="P204">
        <f>SUM($O$8:O204)</f>
        <v>63100</v>
      </c>
      <c r="Q204">
        <f t="shared" si="87"/>
        <v>1800</v>
      </c>
      <c r="R204">
        <f>SUM($Q$8:Q204)</f>
        <v>200700</v>
      </c>
      <c r="S204">
        <f t="shared" si="89"/>
        <v>332500</v>
      </c>
      <c r="BA204">
        <f t="shared" si="91"/>
        <v>1</v>
      </c>
    </row>
    <row r="205" spans="12:53" ht="12.75">
      <c r="L205">
        <f ca="1" t="shared" si="90"/>
        <v>0.2857360100010693</v>
      </c>
      <c r="M205">
        <f t="shared" si="88"/>
        <v>600</v>
      </c>
      <c r="N205">
        <f>SUM($M$8:M205)</f>
        <v>69300</v>
      </c>
      <c r="O205">
        <f t="shared" si="86"/>
        <v>600</v>
      </c>
      <c r="P205">
        <f>SUM($O$8:O205)</f>
        <v>63700</v>
      </c>
      <c r="Q205">
        <f t="shared" si="87"/>
        <v>1800</v>
      </c>
      <c r="R205">
        <f>SUM($Q$8:Q205)</f>
        <v>202500</v>
      </c>
      <c r="S205">
        <f t="shared" si="89"/>
        <v>335500</v>
      </c>
      <c r="BA205">
        <f t="shared" si="91"/>
        <v>1</v>
      </c>
    </row>
    <row r="206" spans="12:53" ht="12.75">
      <c r="L206">
        <f ca="1" t="shared" si="90"/>
        <v>0.42468122050155643</v>
      </c>
      <c r="M206">
        <f t="shared" si="88"/>
        <v>600</v>
      </c>
      <c r="N206">
        <f>SUM($M$8:M206)</f>
        <v>69900</v>
      </c>
      <c r="O206">
        <f t="shared" si="86"/>
        <v>600</v>
      </c>
      <c r="P206">
        <f>SUM($O$8:O206)</f>
        <v>64300</v>
      </c>
      <c r="Q206">
        <f t="shared" si="87"/>
        <v>1800</v>
      </c>
      <c r="R206">
        <f>SUM($Q$8:Q206)</f>
        <v>204300</v>
      </c>
      <c r="S206">
        <f t="shared" si="89"/>
        <v>338500</v>
      </c>
      <c r="BA206">
        <f t="shared" si="91"/>
        <v>1</v>
      </c>
    </row>
    <row r="207" spans="12:53" ht="12.75">
      <c r="L207">
        <f ca="1" t="shared" si="90"/>
        <v>0.005593545785732346</v>
      </c>
      <c r="M207">
        <f t="shared" si="88"/>
        <v>-500</v>
      </c>
      <c r="N207">
        <f>SUM($M$8:M207)</f>
        <v>69400</v>
      </c>
      <c r="O207">
        <f t="shared" si="86"/>
        <v>-500</v>
      </c>
      <c r="P207">
        <f>SUM($O$8:O207)</f>
        <v>63800</v>
      </c>
      <c r="Q207">
        <f t="shared" si="87"/>
        <v>-1500</v>
      </c>
      <c r="R207">
        <f>SUM($Q$8:Q207)</f>
        <v>202800</v>
      </c>
      <c r="S207">
        <f t="shared" si="89"/>
        <v>336000</v>
      </c>
      <c r="BA207">
        <f t="shared" si="91"/>
        <v>0</v>
      </c>
    </row>
  </sheetData>
  <hyperlinks>
    <hyperlink ref="E1" r:id="rId1" display="mbr4343@hotmail.com"/>
    <hyperlink ref="D79" r:id="rId2" display="mbr4343@hotmail.com"/>
  </hyperlinks>
  <printOptions/>
  <pageMargins left="0.75" right="0.75" top="1" bottom="1" header="0.5" footer="0.5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B. ROSENTHAL</dc:creator>
  <cp:keywords/>
  <dc:description/>
  <cp:lastModifiedBy>Martin Rosenthal</cp:lastModifiedBy>
  <cp:lastPrinted>2002-06-28T03:53:04Z</cp:lastPrinted>
  <dcterms:created xsi:type="dcterms:W3CDTF">2001-10-03T04:31:19Z</dcterms:created>
  <dcterms:modified xsi:type="dcterms:W3CDTF">2003-06-15T22:28:46Z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